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FB58DB4-C14D-4BEB-8FF6-C07C6CB5B10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<sst xmlns="http://schemas.openxmlformats.org/spreadsheetml/2006/main" count="155" uniqueCount="124">
  <si>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</si>
  <si>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</si>
  <si>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</si>
  <si>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</si>
  <si>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</si>
  <si>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</si>
  <si>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</si>
  <si>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</si>
  <si>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</si>
  <si>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</si>
  <si>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</si>
  <si>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</si>
  <si>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</si>
  <si>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</si>
  <si>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</si>
  <si>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</si>
  <si>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</si>
  <si>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</si>
  <si>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</si>
  <si>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</si>
  <si>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</si>
  <si>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</si>
  <si>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</si>
  <si>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</si>
  <si>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</si>
  <si>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</si>
  <si>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</si>
  <si>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</si>
  <si>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</si>
  <si>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</si>
  <si>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</si>
  <si>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</si>
  <si>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</si>
  <si>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</si>
  <si>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</si>
  <si>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</si>
  <si>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</si>
  <si>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</si>
  <si>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</si>
  <si>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</si>
  <si>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</si>
  <si>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</si>
  <si>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</si>
  <si>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</si>
  <si>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</si>
  <si>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</si>
  <si>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</si>
  <si>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</si>
  <si>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24-341.31-004</t>
  </si>
  <si>
    <t>9a</t>
  </si>
  <si>
    <t>G</t>
  </si>
  <si>
    <t>341.31</t>
  </si>
  <si>
    <t>Wyżyna Częstochowska</t>
  </si>
  <si>
    <t>Dolin i Obniżeń</t>
  </si>
  <si>
    <t>Zalewowych den dolin - akumulacyjne: Równin zalewowych w terenach nizinnych i wyżynnych</t>
  </si>
  <si>
    <t>C.4.1.a</t>
  </si>
  <si>
    <t>Ogrodzieniecko-Mstowski</t>
  </si>
  <si>
    <t>5; 30</t>
  </si>
  <si>
    <t>Niżowy łęg jesionowo-olszowy; Żyzna buczyna sudecka, forma podgórska</t>
  </si>
  <si>
    <t>II.A.25</t>
  </si>
  <si>
    <t>Jura Krakowsko-Częstochowska – część środkowa</t>
  </si>
  <si>
    <t>Gmina Mstów, Powiat częstochowski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</si>
  <si>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</si>
  <si>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</si>
  <si>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</si>
  <si>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</si>
  <si>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</si>
  <si>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</si>
  <si>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</si>
  <si>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</si>
  <si>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</si>
  <si>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</si>
  <si>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</si>
  <si>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</si>
  <si>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</si>
  <si>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</si>
  <si>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</si>
  <si>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</si>
  <si>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</si>
  <si>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</si>
  <si>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</si>
  <si>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</si>
  <si>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</si>
  <si>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</si>
  <si>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</si>
  <si>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</si>
  <si>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</si>
  <si>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</si>
  <si>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</si>
  <si>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</si>
  <si>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</si>
  <si>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</si>
  <si>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</si>
  <si>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</si>
  <si>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</si>
  <si>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</si>
  <si>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</si>
  <si>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</si>
  <si>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</si>
  <si>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</si>
  <si>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</si>
  <si>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</si>
  <si>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</si>
  <si>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</si>
  <si>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</si>
  <si>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</si>
  <si>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</si>
  <si>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</si>
  <si>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</si>
  <si>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</si>
  <si>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</si>
  <si>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</si>
  <si>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</si>
  <si>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</si>
  <si>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</si>
  <si>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</si>
  <si>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Mstów - sanktuarium Najświetszej Maryi Panny Mstowskiej, zespół stodół,  święto jabłka w Mstowie, koło gospodyń wiejskich, zespół regionalny Mstowianki, szlak Reszków, muzyka i konie,</t>
  </si>
  <si>
    <t>funkcja osadnicza, funkcja turystyczna</t>
  </si>
  <si>
    <t>funkcja symboliczna, funkcja inna niż wymieniona w pkt 1–11</t>
  </si>
  <si>
    <t>JK Mstów, ul. Wolności</t>
  </si>
  <si>
    <t>Jerzy Nita</t>
  </si>
  <si>
    <t>JK Mstów, widok ogólny z lotu balonem</t>
  </si>
  <si>
    <t>JK Mstów, widok ogólny Rynek, z lotu balonem</t>
  </si>
  <si>
    <t>JK Mstów, widok ogólny z lotu balonem, Warta,  Las na Górze Dobrej na horyzoncie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</si>
</sst>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0.61499999999999999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7.923</v>
      </c>
    </row>
    <row r="8" spans="1:5" x14ac:dyDescent="0.25">
      <c r="A8" t="s">
        <v>76</v>
      </c>
      <c r="B8" t="s">
        <v>77</v>
      </c>
      <c r="C8" t="s">
        <v>78</v>
      </c>
      <c r="D8" s="3">
        <v>7.2149999999999999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2.577</v>
      </c>
    </row>
    <row r="10" spans="1:5" x14ac:dyDescent="0.25">
      <c r="A10" t="s">
        <v>88</v>
      </c>
      <c r="B10" t="s">
        <v>89</v>
      </c>
      <c r="C10" t="s">
        <v>90</v>
      </c>
      <c r="D10" s="3">
        <v>0.61499999999999999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33.750999999999998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51.930999999999997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8.4499999999999993</v>
      </c>
    </row>
    <row r="14" spans="1:5" x14ac:dyDescent="0.25">
      <c r="A14" t="s">
        <v>112</v>
      </c>
      <c r="B14" t="s">
        <v>113</v>
      </c>
      <c r="C14" t="s">
        <v>113</v>
      </c>
      <c r="D14" s="3">
        <v>1.649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154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-0.105185008585903</v>
      </c>
    </row>
    <row r="6" spans="1:4" x14ac:dyDescent="0.25">
      <c r="A6" t="s">
        <v>73</v>
      </c>
      <c r="B6" t="s">
        <v>74</v>
      </c>
      <c r="C6" t="s">
        <v>75</v>
      </c>
      <c r="D6" s="3">
        <v>-0.56622117329074551</v>
      </c>
    </row>
    <row r="7" spans="1:4" x14ac:dyDescent="0.25">
      <c r="A7" t="s">
        <v>79</v>
      </c>
      <c r="B7" t="s">
        <v>80</v>
      </c>
      <c r="C7" t="s">
        <v>81</v>
      </c>
      <c r="D7" s="3">
        <v>-0.16069039934636362</v>
      </c>
    </row>
    <row r="8" spans="1:4" x14ac:dyDescent="0.25">
      <c r="A8" t="s">
        <v>85</v>
      </c>
      <c r="B8" t="s">
        <v>86</v>
      </c>
      <c r="C8" t="s">
        <v>87</v>
      </c>
      <c r="D8" s="3">
        <v>-0.75415445435011086</v>
      </c>
    </row>
    <row r="9" spans="1:4" x14ac:dyDescent="0.25">
      <c r="A9" t="s">
        <v>91</v>
      </c>
      <c r="B9" t="s">
        <v>92</v>
      </c>
      <c r="C9" t="s">
        <v>93</v>
      </c>
      <c r="D9" s="3">
        <v>-0.69830091832978025</v>
      </c>
    </row>
    <row r="10" spans="1:4" x14ac:dyDescent="0.25">
      <c r="A10" t="s">
        <v>97</v>
      </c>
      <c r="B10" t="s">
        <v>98</v>
      </c>
      <c r="C10" t="s">
        <v>99</v>
      </c>
      <c r="D10" s="3">
        <v>1.0887093450811596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-0.27134383688154845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-0.54707433616709178</v>
      </c>
    </row>
    <row r="13" spans="1:4" x14ac:dyDescent="0.25">
      <c r="A13" t="s">
        <v>114</v>
      </c>
      <c r="B13" t="s">
        <v>115</v>
      </c>
      <c r="C13" t="s">
        <v>115</v>
      </c>
      <c r="D13" s="3">
        <v>-3.1039298858384209E-3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HYPERLINK("http://gridw.home.pl/pub/audyt/Dokumentacja_fotograficzna_kartograficzna/ID_942/Mapa_ID_942.jpg","Mapa_ID_942.jpg")</f>
        <v>Mapa_ID_942.jpg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45043</v>
      </c>
      <c r="F6">
        <v>19.291187000000001</v>
      </c>
      <c r="G6">
        <v>50.823954000000001</v>
      </c>
      <c r="H6" s="12" t="str">
        <f>HYPERLINK("https://gridw.home.pl/pub/audyt/Dokumentacja_fotograficzna_kartograficzna/ID_942/942_1.jpg","942_1")</f>
        <v>942_1</v>
      </c>
    </row>
    <row r="7" spans="1:8" x14ac:dyDescent="0.25">
      <c r="A7">
        <v>2</v>
      </c>
      <c r="B7" t="s">
        <v>48</v>
      </c>
      <c r="C7" t="s">
        <v>121</v>
      </c>
      <c r="D7" s="3" t="s">
        <v>120</v>
      </c>
      <c r="E7" s="20">
        <v>45043</v>
      </c>
      <c r="F7">
        <v>19.284188</v>
      </c>
      <c r="G7">
        <v>50.827319000000003</v>
      </c>
      <c r="H7" s="12" t="str">
        <f>HYPERLINK("https://gridw.home.pl/pub/audyt/Dokumentacja_fotograficzna_kartograficzna/ID_942/942_2.jpg","942_2")</f>
        <v>942_2</v>
      </c>
    </row>
    <row r="8" spans="1:8" x14ac:dyDescent="0.25">
      <c r="A8">
        <v>3</v>
      </c>
      <c r="B8" t="s">
        <v>48</v>
      </c>
      <c r="C8" t="s">
        <v>122</v>
      </c>
      <c r="D8" s="3" t="s">
        <v>120</v>
      </c>
      <c r="E8" s="20">
        <v>45043</v>
      </c>
      <c r="F8">
        <v>19.284116000000001</v>
      </c>
      <c r="G8">
        <v>50.828567</v>
      </c>
      <c r="H8" s="12" t="str">
        <f>HYPERLINK("https://gridw.home.pl/pub/audyt/Dokumentacja_fotograficzna_kartograficzna/ID_942/942_3.jpg","942_3")</f>
        <v>942_3</v>
      </c>
    </row>
    <row r="9" spans="1:8" x14ac:dyDescent="0.25">
      <c r="A9">
        <v>4</v>
      </c>
      <c r="B9" t="s">
        <v>48</v>
      </c>
      <c r="C9" t="s">
        <v>123</v>
      </c>
      <c r="D9" s="3" t="s">
        <v>120</v>
      </c>
      <c r="E9" s="20">
        <v>45043</v>
      </c>
      <c r="F9">
        <v>19.284441000000001</v>
      </c>
      <c r="G9">
        <v>50.830165000000001</v>
      </c>
      <c r="H9" s="12" t="str">
        <f>HYPERLINK("https://gridw.home.pl/pub/audyt/Dokumentacja_fotograficzna_kartograficzna/ID_942/942_4.jpg","942_4")</f>
        <v>942_4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92397B-B9FC-43D7-BF5F-5BD3BAD9B0F5}"/>
</file>

<file path=customXml/itemProps2.xml><?xml version="1.0" encoding="utf-8"?>
<ds:datastoreItem xmlns:ds="http://schemas.openxmlformats.org/officeDocument/2006/customXml" ds:itemID="{DE6A36C2-FF59-4140-B791-532C7E8B7A05}"/>
</file>

<file path=customXml/itemProps3.xml><?xml version="1.0" encoding="utf-8"?>
<ds:datastoreItem xmlns:ds="http://schemas.openxmlformats.org/officeDocument/2006/customXml" ds:itemID="{A0C2A791-68E0-4228-98CE-8CF73A15C3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