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5C2DD73-E751-45B3-8BB7-45B37E925A7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<sst xmlns="http://schemas.openxmlformats.org/spreadsheetml/2006/main" count="181" uniqueCount="144">
  <si>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</si>
  <si>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</si>
  <si>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</si>
  <si>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</si>
  <si>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</si>
  <si>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</si>
  <si>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</si>
  <si>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</si>
  <si>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</si>
  <si>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</si>
  <si>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</si>
  <si>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</si>
  <si>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</si>
  <si>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</si>
  <si>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</si>
  <si>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</si>
  <si>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</si>
  <si>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</si>
  <si>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</si>
  <si>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</si>
  <si>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</si>
  <si>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</si>
  <si>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</si>
  <si>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</si>
  <si>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</si>
  <si>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</si>
  <si>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</si>
  <si>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</si>
  <si>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</si>
  <si>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</si>
  <si>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</si>
  <si>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</si>
  <si>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</si>
  <si>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</si>
  <si>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</si>
  <si>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</si>
  <si>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</si>
  <si>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</si>
  <si>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</si>
  <si>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</si>
  <si>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</si>
  <si>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</si>
  <si>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</si>
  <si>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</si>
  <si>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</si>
  <si>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</si>
  <si>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</si>
  <si>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</si>
  <si>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24-341.31-029</t>
  </si>
  <si>
    <t>3b</t>
  </si>
  <si>
    <t>D</t>
  </si>
  <si>
    <t>341.31</t>
  </si>
  <si>
    <t>Wyżyna Częstochowska</t>
  </si>
  <si>
    <t>Nizin; Wyżyn i niskich gór</t>
  </si>
  <si>
    <t>peryglacjalne: równinne i faliste; weglanowe i gipsowe - erozyjne: zwartych masywów ze skałkami</t>
  </si>
  <si>
    <t>C.4.1.a; C.2.3.d</t>
  </si>
  <si>
    <t>Ogrodzieniecko-Mstowski; Lelowski</t>
  </si>
  <si>
    <t>16; 30</t>
  </si>
  <si>
    <t>Grąd subkontynentalny, odmiana małopolska, forma wyżynna, seria uboga; Żyzna buczyna sudecka, forma podgórska</t>
  </si>
  <si>
    <t>II.A.27</t>
  </si>
  <si>
    <t>Ziemia Nidziańska i Pinczowska</t>
  </si>
  <si>
    <t>Gmina Niegowa, Powiat myszkowski; Gmina Janów, Powiat częstochowski</t>
  </si>
  <si>
    <t>05.06.2023</t>
  </si>
  <si>
    <t>U. Myga-Piątk, J. Nita, A. Piechota, B. Szypuła, A. Żemła-Siesicka</t>
  </si>
  <si>
    <t>1</t>
  </si>
  <si>
    <t>A1</t>
  </si>
  <si>
    <t>A1e</t>
  </si>
  <si>
    <t>1</t>
  </si>
  <si>
    <t>A1</t>
  </si>
  <si>
    <t>A1e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</si>
  <si>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</si>
  <si>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</si>
  <si>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</si>
  <si>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</si>
  <si>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</si>
  <si>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</si>
  <si>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</si>
  <si>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</si>
  <si>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</si>
  <si>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</si>
  <si>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</si>
  <si>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</si>
  <si>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</si>
  <si>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A3</t>
  </si>
  <si>
    <t>A3d</t>
  </si>
  <si>
    <t>4</t>
  </si>
  <si>
    <t>A3</t>
  </si>
  <si>
    <t>A3d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</si>
  <si>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</si>
  <si>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</si>
  <si>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</si>
  <si>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</si>
  <si>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</si>
  <si>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</si>
  <si>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</si>
  <si>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</si>
  <si>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</si>
  <si>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</si>
  <si>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</si>
  <si>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</si>
  <si>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</si>
  <si>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</si>
  <si>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</si>
  <si>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</si>
  <si>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</si>
  <si>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</si>
  <si>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</si>
  <si>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</si>
  <si>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</si>
  <si>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</si>
  <si>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</si>
  <si>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</si>
  <si>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</si>
  <si>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</si>
  <si>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</si>
  <si>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</si>
  <si>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</si>
  <si>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</si>
  <si>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</si>
  <si>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</si>
  <si>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</si>
  <si>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</si>
  <si>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</si>
  <si>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</si>
  <si>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</si>
  <si>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</si>
  <si>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</si>
  <si>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</si>
  <si>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</si>
  <si>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</si>
  <si>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</si>
  <si>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</si>
  <si>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</si>
  <si>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</si>
  <si>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funkcja produkcji leśnej, funkcja ochrony przyrody</t>
  </si>
  <si>
    <t>funkcja ekologiczna, funkcja inna niż wymieniona w pkt 1–11</t>
  </si>
  <si>
    <t>Przedpole widokowe Gór Gorzkowskich</t>
  </si>
  <si>
    <t>Urszula Myga-Piątek</t>
  </si>
  <si>
    <t>Widok na Góry Gorzkowskie z drogi na Mzurów (ul. Górska)</t>
  </si>
  <si>
    <t>Góry Gorzkowskie – widok z ulicy Górskiej (Bystrzanowice Dwór)</t>
  </si>
  <si>
    <t>Przepole widokowe Gór Gorzkowskich – widok z okolic przełęczy (początek)  Mzurowa</t>
  </si>
  <si>
    <t>Krajobrazy wiejskie na przedpolu Gór Gorzkowskich</t>
  </si>
  <si>
    <t>Zbudowania w przysiółku Góry Gorzkowskie</t>
  </si>
  <si>
    <t>Jeden z ostańców skalnych w lasach Górach Gorzkowskich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</si>
</sst>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95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0.02</v>
      </c>
    </row>
    <row r="7" spans="1:5" x14ac:dyDescent="0.25">
      <c r="A7" t="s">
        <v>70</v>
      </c>
      <c r="B7" t="s">
        <v>71</v>
      </c>
      <c r="C7" t="s">
        <v>72</v>
      </c>
      <c r="D7" s="3">
        <v>66</v>
      </c>
    </row>
    <row r="8" spans="1:5" x14ac:dyDescent="0.25">
      <c r="A8" t="s">
        <v>76</v>
      </c>
      <c r="B8" t="s">
        <v>77</v>
      </c>
      <c r="C8" t="s">
        <v>78</v>
      </c>
      <c r="D8" s="3">
        <v>58.66</v>
      </c>
    </row>
    <row r="9" spans="1:5" x14ac:dyDescent="0.25">
      <c r="A9" t="s">
        <v>82</v>
      </c>
      <c r="B9" t="s">
        <v>83</v>
      </c>
      <c r="C9" t="s">
        <v>84</v>
      </c>
      <c r="D9" s="3">
        <v>25.135999999999999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0.156</v>
      </c>
    </row>
    <row r="11" spans="1:5" x14ac:dyDescent="0.25">
      <c r="A11" t="s">
        <v>94</v>
      </c>
      <c r="B11" t="s">
        <v>95</v>
      </c>
      <c r="C11" t="s">
        <v>96</v>
      </c>
      <c r="D11" s="3">
        <v>0.53700000000000003</v>
      </c>
    </row>
    <row r="12" spans="1:5" x14ac:dyDescent="0.25">
      <c r="A12" t="s">
        <v>100</v>
      </c>
      <c r="B12" t="s">
        <v>101</v>
      </c>
      <c r="C12" t="s">
        <v>102</v>
      </c>
      <c r="D12" s="3">
        <v>88.587999999999994</v>
      </c>
    </row>
    <row r="13" spans="1:5" x14ac:dyDescent="0.25">
      <c r="A13" t="s">
        <v>106</v>
      </c>
      <c r="B13" t="s">
        <v>107</v>
      </c>
      <c r="C13" t="s">
        <v>108</v>
      </c>
      <c r="D13" s="3">
        <v>1.286</v>
      </c>
    </row>
    <row r="14" spans="1:5" x14ac:dyDescent="0.25">
      <c r="A14" t="s">
        <v>112</v>
      </c>
      <c r="B14" t="s">
        <v>113</v>
      </c>
      <c r="C14" t="s">
        <v>114</v>
      </c>
      <c r="D14" s="3">
        <v>9.67</v>
      </c>
    </row>
    <row r="15" spans="1:5" x14ac:dyDescent="0.25">
      <c r="A15" t="s">
        <v>118</v>
      </c>
      <c r="B15" t="s">
        <v>119</v>
      </c>
      <c r="C15" t="s">
        <v>120</v>
      </c>
      <c r="D15" s="3">
        <v>0.27400000000000002</v>
      </c>
    </row>
    <row r="16" spans="1:5" x14ac:dyDescent="0.25">
      <c r="A16" t="s">
        <v>124</v>
      </c>
      <c r="B16" t="s">
        <v>125</v>
      </c>
      <c r="C16" t="s">
        <v>126</v>
      </c>
      <c r="D16" s="3">
        <v>0.182</v>
      </c>
    </row>
    <row r="17" spans="1:4" x14ac:dyDescent="0.25">
      <c r="A17" t="s">
        <v>130</v>
      </c>
      <c r="B17" t="s">
        <v>131</v>
      </c>
      <c r="C17" t="s">
        <v>131</v>
      </c>
      <c r="D17" s="3">
        <v>0.60099999999999998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134</v>
      </c>
      <c r="C8" s="11"/>
    </row>
    <row r="9" spans="1:3" x14ac:dyDescent="0.25">
      <c r="A9" s="1" t="s">
        <v>27</v>
      </c>
      <c r="B9" s="10" t="s">
        <v>135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-1.1559326502686926</v>
      </c>
    </row>
    <row r="6" spans="1:4" x14ac:dyDescent="0.25">
      <c r="A6" t="s">
        <v>73</v>
      </c>
      <c r="B6" t="s">
        <v>74</v>
      </c>
      <c r="C6" t="s">
        <v>75</v>
      </c>
      <c r="D6" s="3">
        <v>0.51375348358832362</v>
      </c>
    </row>
    <row r="7" spans="1:4" x14ac:dyDescent="0.25">
      <c r="A7" t="s">
        <v>79</v>
      </c>
      <c r="B7" t="s">
        <v>80</v>
      </c>
      <c r="C7" t="s">
        <v>81</v>
      </c>
      <c r="D7" s="3">
        <v>-0.21208763870312114</v>
      </c>
    </row>
    <row r="8" spans="1:4" x14ac:dyDescent="0.25">
      <c r="A8" t="s">
        <v>85</v>
      </c>
      <c r="B8" t="s">
        <v>86</v>
      </c>
      <c r="C8" t="s">
        <v>87</v>
      </c>
      <c r="D8" s="3">
        <v>1.3243217649555608</v>
      </c>
    </row>
    <row r="9" spans="1:4" x14ac:dyDescent="0.25">
      <c r="A9" t="s">
        <v>91</v>
      </c>
      <c r="B9" t="s">
        <v>92</v>
      </c>
      <c r="C9" t="s">
        <v>93</v>
      </c>
      <c r="D9" s="3">
        <v>-0.66872045106401301</v>
      </c>
    </row>
    <row r="10" spans="1:4" x14ac:dyDescent="0.25">
      <c r="A10" t="s">
        <v>97</v>
      </c>
      <c r="B10" t="s">
        <v>98</v>
      </c>
      <c r="C10" t="s">
        <v>99</v>
      </c>
      <c r="D10" s="3">
        <v>-0.20833964563130669</v>
      </c>
    </row>
    <row r="11" spans="1:4" x14ac:dyDescent="0.25">
      <c r="A11" t="s">
        <v>103</v>
      </c>
      <c r="B11" t="s">
        <v>104</v>
      </c>
      <c r="C11" t="s">
        <v>105</v>
      </c>
      <c r="D11" s="3">
        <v>-0.24127828984281993</v>
      </c>
    </row>
    <row r="12" spans="1:4" x14ac:dyDescent="0.25">
      <c r="A12" t="s">
        <v>109</v>
      </c>
      <c r="B12" t="s">
        <v>110</v>
      </c>
      <c r="C12" t="s">
        <v>111</v>
      </c>
      <c r="D12" s="3">
        <v>-9.5943434646580963E-2</v>
      </c>
    </row>
    <row r="13" spans="1:4" x14ac:dyDescent="0.25">
      <c r="A13" t="s">
        <v>115</v>
      </c>
      <c r="B13" t="s">
        <v>116</v>
      </c>
      <c r="C13" t="s">
        <v>117</v>
      </c>
      <c r="D13" s="3">
        <v>0.68519662075183418</v>
      </c>
    </row>
    <row r="14" spans="1:4" x14ac:dyDescent="0.25">
      <c r="A14" t="s">
        <v>121</v>
      </c>
      <c r="B14" t="s">
        <v>122</v>
      </c>
      <c r="C14" t="s">
        <v>123</v>
      </c>
      <c r="D14" s="3">
        <v>-0.23233154105133433</v>
      </c>
    </row>
    <row r="15" spans="1:4" x14ac:dyDescent="0.25">
      <c r="A15" t="s">
        <v>127</v>
      </c>
      <c r="B15" t="s">
        <v>128</v>
      </c>
      <c r="C15" t="s">
        <v>129</v>
      </c>
      <c r="D15" s="3">
        <v>-0.56017920968679391</v>
      </c>
    </row>
    <row r="16" spans="1:4" x14ac:dyDescent="0.25">
      <c r="A16" t="s">
        <v>132</v>
      </c>
      <c r="B16" t="s">
        <v>133</v>
      </c>
      <c r="C16" t="s">
        <v>133</v>
      </c>
      <c r="D16" s="3">
        <v>-0.35899842782307612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HYPERLINK("http://gridw.home.pl/pub/audyt/Dokumentacja_fotograficzna_kartograficzna/ID_969/Mapa_ID_969.jpg","Mapa_ID_969.jpg")</f>
        <v>Mapa_ID_969.jpg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136</v>
      </c>
      <c r="D6" s="3" t="s">
        <v>137</v>
      </c>
      <c r="E6" s="20">
        <v>45043</v>
      </c>
      <c r="F6">
        <v>19.518236000000002</v>
      </c>
      <c r="G6">
        <v>50.684207999999998</v>
      </c>
      <c r="H6" s="12" t="str">
        <f>HYPERLINK("https://gridw.home.pl/pub/audyt/Dokumentacja_fotograficzna_kartograficzna/ID_969/969_1.jpg","969_1")</f>
        <v>969_1</v>
      </c>
    </row>
    <row r="7" spans="1:8" x14ac:dyDescent="0.25">
      <c r="A7">
        <v>2</v>
      </c>
      <c r="B7" t="s">
        <v>48</v>
      </c>
      <c r="C7" t="s">
        <v>138</v>
      </c>
      <c r="D7" s="3" t="s">
        <v>137</v>
      </c>
      <c r="E7" s="20">
        <v>45043</v>
      </c>
      <c r="F7">
        <v>19.517142</v>
      </c>
      <c r="G7">
        <v>50.678221000000001</v>
      </c>
      <c r="H7" s="12" t="str">
        <f>HYPERLINK("https://gridw.home.pl/pub/audyt/Dokumentacja_fotograficzna_kartograficzna/ID_969/969_2.jpg","969_2")</f>
        <v>969_2</v>
      </c>
    </row>
    <row r="8" spans="1:8" x14ac:dyDescent="0.25">
      <c r="A8">
        <v>3</v>
      </c>
      <c r="B8" t="s">
        <v>48</v>
      </c>
      <c r="C8" t="s">
        <v>139</v>
      </c>
      <c r="D8" s="3" t="s">
        <v>137</v>
      </c>
      <c r="E8" s="20">
        <v>45043</v>
      </c>
      <c r="F8">
        <v>19.520274000000001</v>
      </c>
      <c r="G8">
        <v>50.687002</v>
      </c>
      <c r="H8" s="12" t="str">
        <f>HYPERLINK("https://gridw.home.pl/pub/audyt/Dokumentacja_fotograficzna_kartograficzna/ID_969/969_3.jpg","969_3")</f>
        <v>969_3</v>
      </c>
    </row>
    <row r="9" spans="1:8" x14ac:dyDescent="0.25">
      <c r="A9">
        <v>4</v>
      </c>
      <c r="B9" t="s">
        <v>48</v>
      </c>
      <c r="C9" t="s">
        <v>140</v>
      </c>
      <c r="D9" s="3" t="s">
        <v>137</v>
      </c>
      <c r="E9" s="20">
        <v>45043</v>
      </c>
      <c r="F9">
        <v>19.512692999999999</v>
      </c>
      <c r="G9">
        <v>50.673071</v>
      </c>
      <c r="H9" s="12" t="str">
        <f>HYPERLINK("https://gridw.home.pl/pub/audyt/Dokumentacja_fotograficzna_kartograficzna/ID_969/969_4.jpg","969_4")</f>
        <v>969_4</v>
      </c>
    </row>
    <row r="10" spans="1:8" x14ac:dyDescent="0.25">
      <c r="A10">
        <v>5</v>
      </c>
      <c r="B10" t="s">
        <v>48</v>
      </c>
      <c r="C10" t="s">
        <v>141</v>
      </c>
      <c r="D10" s="3" t="s">
        <v>137</v>
      </c>
      <c r="E10" s="20">
        <v>45043</v>
      </c>
      <c r="F10">
        <v>19.524289</v>
      </c>
      <c r="G10">
        <v>50.686644000000001</v>
      </c>
      <c r="H10" s="12" t="str">
        <f>HYPERLINK("https://gridw.home.pl/pub/audyt/Dokumentacja_fotograficzna_kartograficzna/ID_969/969_5.jpg","969_5")</f>
        <v>969_5</v>
      </c>
    </row>
    <row r="11" spans="1:8" x14ac:dyDescent="0.25">
      <c r="A11">
        <v>6</v>
      </c>
      <c r="B11" t="s">
        <v>48</v>
      </c>
      <c r="C11" t="s">
        <v>142</v>
      </c>
      <c r="D11" s="3" t="s">
        <v>137</v>
      </c>
      <c r="E11" s="20">
        <v>45043</v>
      </c>
      <c r="F11">
        <v>19.474848000000001</v>
      </c>
      <c r="G11">
        <v>50.686715999999997</v>
      </c>
      <c r="H11" s="12" t="str">
        <f>HYPERLINK("https://gridw.home.pl/pub/audyt/Dokumentacja_fotograficzna_kartograficzna/ID_969/969_6.jpg","969_6")</f>
        <v>969_6</v>
      </c>
    </row>
    <row r="12" spans="1:8" x14ac:dyDescent="0.25">
      <c r="A12">
        <v>7</v>
      </c>
      <c r="B12" t="s">
        <v>48</v>
      </c>
      <c r="C12" t="s">
        <v>143</v>
      </c>
      <c r="D12" s="3" t="s">
        <v>137</v>
      </c>
      <c r="E12" s="20">
        <v>45043</v>
      </c>
      <c r="F12">
        <v>19.507999000000002</v>
      </c>
      <c r="G12">
        <v>50.686416999999999</v>
      </c>
      <c r="H12" s="12" t="str">
        <f>HYPERLINK("https://gridw.home.pl/pub/audyt/Dokumentacja_fotograficzna_kartograficzna/ID_969/969_7.jpg","969_7")</f>
        <v>969_7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E153743-7119-43C1-BB2E-992D76F7BEC7}"/>
</file>

<file path=customXml/itemProps2.xml><?xml version="1.0" encoding="utf-8"?>
<ds:datastoreItem xmlns:ds="http://schemas.openxmlformats.org/officeDocument/2006/customXml" ds:itemID="{0AF790AC-DCED-49E1-B461-4D6321B83438}"/>
</file>

<file path=customXml/itemProps3.xml><?xml version="1.0" encoding="utf-8"?>
<ds:datastoreItem xmlns:ds="http://schemas.openxmlformats.org/officeDocument/2006/customXml" ds:itemID="{0D8AA888-70BE-4A3A-9924-5B4172803B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