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161D11C9-6FEB-4542-A33D-5BB7AC40DD54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C6" i="12"/>
</calcChain>
</file>

<file path=xl/sharedStrings.xml><?xml version="1.0" encoding="utf-8"?>
<sst xmlns="http://schemas.openxmlformats.org/spreadsheetml/2006/main" count="211" uniqueCount="172">
  <si>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</si>
  <si>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</si>
  <si>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</si>
  <si>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</si>
  <si>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</si>
  <si>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</si>
  <si>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</si>
  <si>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</si>
  <si>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</si>
  <si>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</si>
  <si>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</si>
  <si>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</si>
  <si>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</si>
  <si>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</si>
  <si>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</si>
  <si>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</si>
  <si>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</si>
  <si>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</si>
  <si>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</si>
  <si>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</si>
  <si>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</si>
  <si>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</si>
  <si>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</si>
  <si>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</si>
  <si>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</si>
  <si>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</si>
  <si>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</si>
  <si>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</si>
  <si>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</si>
  <si>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</si>
  <si>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</si>
  <si>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</si>
  <si>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</si>
  <si>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</si>
  <si>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</si>
  <si>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</si>
  <si>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</si>
  <si>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</si>
  <si>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</si>
  <si>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</si>
  <si>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</si>
  <si>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</si>
  <si>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</si>
  <si>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</si>
  <si>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</si>
  <si>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</si>
  <si>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</si>
  <si>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</si>
  <si>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24-342.17-018</t>
  </si>
  <si>
    <t>2a</t>
  </si>
  <si>
    <t>G</t>
  </si>
  <si>
    <t>342.17</t>
  </si>
  <si>
    <t>Niecka Przyrowska</t>
  </si>
  <si>
    <t>Nizin; Dolin i Obniżeń</t>
  </si>
  <si>
    <t>peryglacjalne: równinne i faliste; Zalewowych den dolin - akumulacyjne: Równin zalewowych w terenach nizinnych i wyżynnych</t>
  </si>
  <si>
    <t>C.2.3.c</t>
  </si>
  <si>
    <t>Garnecki</t>
  </si>
  <si>
    <t>5</t>
  </si>
  <si>
    <t>Niżowy łęg jesionowo-olszowy</t>
  </si>
  <si>
    <t>II.A.27; II.A.23</t>
  </si>
  <si>
    <t>Ziemia Nidziańska i Pinczowska; Ziemia Sieradzka i Wieluńska, Ziemia Opoczyńska</t>
  </si>
  <si>
    <t>Gmina Dąbrowa Zielona, Powiat częstochowski; Gmina Przyrów, Powiat częstochowski; Gmina Koniecpol, Powiat częstochowski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</si>
  <si>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</si>
  <si>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</si>
  <si>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</si>
  <si>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</si>
  <si>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</si>
  <si>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</si>
  <si>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</si>
  <si>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</si>
  <si>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</si>
  <si>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</si>
  <si>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</si>
  <si>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</si>
  <si>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</si>
  <si>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</si>
  <si>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</si>
  <si>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</si>
  <si>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A3a</t>
  </si>
  <si>
    <t>3</t>
  </si>
  <si>
    <t>A3</t>
  </si>
  <si>
    <t>A3a</t>
  </si>
  <si>
    <t>4</t>
  </si>
  <si>
    <t>A3</t>
  </si>
  <si>
    <t>A3b</t>
  </si>
  <si>
    <t>4</t>
  </si>
  <si>
    <t>A3</t>
  </si>
  <si>
    <t>A3b</t>
  </si>
  <si>
    <t>5</t>
  </si>
  <si>
    <t>A5</t>
  </si>
  <si>
    <t>5</t>
  </si>
  <si>
    <t>A5</t>
  </si>
  <si>
    <t>6</t>
  </si>
  <si>
    <t>A6</t>
  </si>
  <si>
    <t>A6a</t>
  </si>
  <si>
    <t>6</t>
  </si>
  <si>
    <t>A6</t>
  </si>
  <si>
    <t>A6a</t>
  </si>
  <si>
    <t>7</t>
  </si>
  <si>
    <t>A7</t>
  </si>
  <si>
    <t>A7a</t>
  </si>
  <si>
    <t>7</t>
  </si>
  <si>
    <t>A7</t>
  </si>
  <si>
    <t>A7a</t>
  </si>
  <si>
    <t>8</t>
  </si>
  <si>
    <t>A7</t>
  </si>
  <si>
    <t>A7d</t>
  </si>
  <si>
    <t>8</t>
  </si>
  <si>
    <t>A7</t>
  </si>
  <si>
    <t>A7d</t>
  </si>
  <si>
    <t>9</t>
  </si>
  <si>
    <t>A7</t>
  </si>
  <si>
    <t>A7e</t>
  </si>
  <si>
    <t>9</t>
  </si>
  <si>
    <t>A7</t>
  </si>
  <si>
    <t>A7e</t>
  </si>
  <si>
    <t>10</t>
  </si>
  <si>
    <t>A8</t>
  </si>
  <si>
    <t>A8a</t>
  </si>
  <si>
    <t>10</t>
  </si>
  <si>
    <t>A8</t>
  </si>
  <si>
    <t>A8a</t>
  </si>
  <si>
    <t>11</t>
  </si>
  <si>
    <t>A8</t>
  </si>
  <si>
    <t>A8b</t>
  </si>
  <si>
    <t>11</t>
  </si>
  <si>
    <t>A8</t>
  </si>
  <si>
    <t>A8b</t>
  </si>
  <si>
    <t>12</t>
  </si>
  <si>
    <t>A8</t>
  </si>
  <si>
    <t>A8c</t>
  </si>
  <si>
    <t>12</t>
  </si>
  <si>
    <t>A8</t>
  </si>
  <si>
    <t>A8c</t>
  </si>
  <si>
    <t>13</t>
  </si>
  <si>
    <t>A8</t>
  </si>
  <si>
    <t>A8e</t>
  </si>
  <si>
    <t>13</t>
  </si>
  <si>
    <t>A8</t>
  </si>
  <si>
    <t>A8e</t>
  </si>
  <si>
    <t>14</t>
  </si>
  <si>
    <t>A8</t>
  </si>
  <si>
    <t>A8f</t>
  </si>
  <si>
    <t>14</t>
  </si>
  <si>
    <t>A8</t>
  </si>
  <si>
    <t>A8f</t>
  </si>
  <si>
    <t>15</t>
  </si>
  <si>
    <t>A8</t>
  </si>
  <si>
    <t>A8g</t>
  </si>
  <si>
    <t>15</t>
  </si>
  <si>
    <t>A8</t>
  </si>
  <si>
    <t>A8g</t>
  </si>
  <si>
    <t>16</t>
  </si>
  <si>
    <t>A8</t>
  </si>
  <si>
    <t>A8h</t>
  </si>
  <si>
    <t>16</t>
  </si>
  <si>
    <t>A8</t>
  </si>
  <si>
    <t>A8h</t>
  </si>
  <si>
    <t>17</t>
  </si>
  <si>
    <t>A10</t>
  </si>
  <si>
    <t>17</t>
  </si>
  <si>
    <t>A10</t>
  </si>
  <si>
    <t>1</t>
  </si>
  <si>
    <t>B7</t>
  </si>
  <si>
    <t>B7a</t>
  </si>
  <si>
    <t>funkcja ekologiczna, funkcja ochrony przyrody</t>
  </si>
  <si>
    <t>funkcja produkcji rolnej</t>
  </si>
  <si>
    <t>JK prezentująca m.  Wiercica, rz Wiercica</t>
  </si>
  <si>
    <t>Jerzy Nita</t>
  </si>
  <si>
    <t>JK prezentująca m.  droga Wiercica-Przyrów</t>
  </si>
  <si>
    <t>JK prezentująca m.  Przyrów</t>
  </si>
  <si>
    <t>JK prezentująca m.  Raczkowice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</si>
</sst>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04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2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30</v>
      </c>
    </row>
    <row r="7" spans="1:5" x14ac:dyDescent="0.25">
      <c r="A7" t="s">
        <v>70</v>
      </c>
      <c r="B7" t="s">
        <v>71</v>
      </c>
      <c r="C7" t="s">
        <v>72</v>
      </c>
      <c r="D7" s="3">
        <v>1.1100000000000001</v>
      </c>
    </row>
    <row r="8" spans="1:5" x14ac:dyDescent="0.25">
      <c r="A8" t="s">
        <v>76</v>
      </c>
      <c r="B8" t="s">
        <v>77</v>
      </c>
      <c r="C8" t="s">
        <v>78</v>
      </c>
      <c r="D8" s="3">
        <v>0.31</v>
      </c>
    </row>
    <row r="9" spans="1:5" x14ac:dyDescent="0.25">
      <c r="A9" t="s">
        <v>82</v>
      </c>
      <c r="B9" t="s">
        <v>83</v>
      </c>
      <c r="C9" t="s">
        <v>84</v>
      </c>
      <c r="D9" s="3">
        <v>0.192</v>
      </c>
    </row>
    <row r="10" spans="1:5" x14ac:dyDescent="0.25">
      <c r="A10" t="s">
        <v>88</v>
      </c>
      <c r="B10" t="s">
        <v>89</v>
      </c>
      <c r="C10" t="s">
        <v>89</v>
      </c>
      <c r="D10" s="3">
        <v>8.7050000000000001</v>
      </c>
    </row>
    <row r="11" spans="1:5" x14ac:dyDescent="0.25">
      <c r="A11" t="s">
        <v>92</v>
      </c>
      <c r="B11" t="s">
        <v>93</v>
      </c>
      <c r="C11" t="s">
        <v>94</v>
      </c>
      <c r="D11" s="3">
        <v>0.75600000000000001</v>
      </c>
    </row>
    <row r="12" spans="1:5" x14ac:dyDescent="0.25">
      <c r="A12" t="s">
        <v>98</v>
      </c>
      <c r="B12" t="s">
        <v>99</v>
      </c>
      <c r="C12" t="s">
        <v>100</v>
      </c>
      <c r="D12" s="3">
        <v>0.255</v>
      </c>
    </row>
    <row r="13" spans="1:5" x14ac:dyDescent="0.25">
      <c r="A13" t="s">
        <v>104</v>
      </c>
      <c r="B13" t="s">
        <v>105</v>
      </c>
      <c r="C13" t="s">
        <v>106</v>
      </c>
      <c r="D13" s="3">
        <v>0.58799999999999997</v>
      </c>
    </row>
    <row r="14" spans="1:5" x14ac:dyDescent="0.25">
      <c r="A14" t="s">
        <v>110</v>
      </c>
      <c r="B14" t="s">
        <v>111</v>
      </c>
      <c r="C14" t="s">
        <v>112</v>
      </c>
      <c r="D14" s="3">
        <v>1.343</v>
      </c>
    </row>
    <row r="15" spans="1:5" x14ac:dyDescent="0.25">
      <c r="A15" t="s">
        <v>116</v>
      </c>
      <c r="B15" t="s">
        <v>117</v>
      </c>
      <c r="C15" t="s">
        <v>118</v>
      </c>
      <c r="D15" s="3">
        <v>2.1859999999999999</v>
      </c>
    </row>
    <row r="16" spans="1:5" x14ac:dyDescent="0.25">
      <c r="A16" t="s">
        <v>122</v>
      </c>
      <c r="B16" t="s">
        <v>123</v>
      </c>
      <c r="C16" t="s">
        <v>124</v>
      </c>
      <c r="D16" s="3">
        <v>16.687000000000001</v>
      </c>
    </row>
    <row r="17" spans="1:4" x14ac:dyDescent="0.25">
      <c r="A17" t="s">
        <v>128</v>
      </c>
      <c r="B17" t="s">
        <v>129</v>
      </c>
      <c r="C17" t="s">
        <v>130</v>
      </c>
      <c r="D17" s="3">
        <v>74.837000000000003</v>
      </c>
    </row>
    <row r="18" spans="1:4" x14ac:dyDescent="0.25">
      <c r="A18" t="s">
        <v>134</v>
      </c>
      <c r="B18" t="s">
        <v>135</v>
      </c>
      <c r="C18" t="s">
        <v>136</v>
      </c>
      <c r="D18" s="3">
        <v>0.33700000000000002</v>
      </c>
    </row>
    <row r="19" spans="1:4" x14ac:dyDescent="0.25">
      <c r="A19" t="s">
        <v>140</v>
      </c>
      <c r="B19" t="s">
        <v>141</v>
      </c>
      <c r="C19" t="s">
        <v>142</v>
      </c>
      <c r="D19" s="3">
        <v>1.071</v>
      </c>
    </row>
    <row r="20" spans="1:4" x14ac:dyDescent="0.25">
      <c r="A20" t="s">
        <v>146</v>
      </c>
      <c r="B20" t="s">
        <v>147</v>
      </c>
      <c r="C20" t="s">
        <v>148</v>
      </c>
      <c r="D20" s="3">
        <v>1.7999999999999999E-2</v>
      </c>
    </row>
    <row r="21" spans="1:4" x14ac:dyDescent="0.25">
      <c r="A21" t="s">
        <v>152</v>
      </c>
      <c r="B21" t="s">
        <v>153</v>
      </c>
      <c r="C21" t="s">
        <v>154</v>
      </c>
      <c r="D21" s="3">
        <v>4.8159999999999998</v>
      </c>
    </row>
    <row r="22" spans="1:4" x14ac:dyDescent="0.25">
      <c r="A22" t="s">
        <v>158</v>
      </c>
      <c r="B22" t="s">
        <v>159</v>
      </c>
      <c r="C22" t="s">
        <v>159</v>
      </c>
      <c r="D22" s="3">
        <v>1.181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162</v>
      </c>
      <c r="B6" t="s">
        <v>163</v>
      </c>
      <c r="C6" t="s">
        <v>164</v>
      </c>
      <c r="D6" s="3">
        <v>0.06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165</v>
      </c>
      <c r="C8" s="11"/>
    </row>
    <row r="9" spans="1:3" x14ac:dyDescent="0.25">
      <c r="A9" s="1" t="s">
        <v>27</v>
      </c>
      <c r="B9" s="10" t="s">
        <v>166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21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0.52898217241536505</v>
      </c>
    </row>
    <row r="6" spans="1:4" x14ac:dyDescent="0.25">
      <c r="A6" t="s">
        <v>73</v>
      </c>
      <c r="B6" t="s">
        <v>74</v>
      </c>
      <c r="C6" t="s">
        <v>75</v>
      </c>
      <c r="D6" s="3">
        <v>-0.69818887734747948</v>
      </c>
    </row>
    <row r="7" spans="1:4" x14ac:dyDescent="0.25">
      <c r="A7" t="s">
        <v>79</v>
      </c>
      <c r="B7" t="s">
        <v>80</v>
      </c>
      <c r="C7" t="s">
        <v>81</v>
      </c>
      <c r="D7" s="3">
        <v>-0.49261851980709276</v>
      </c>
    </row>
    <row r="8" spans="1:4" x14ac:dyDescent="0.25">
      <c r="A8" t="s">
        <v>85</v>
      </c>
      <c r="B8" t="s">
        <v>86</v>
      </c>
      <c r="C8" t="s">
        <v>87</v>
      </c>
      <c r="D8" s="3">
        <v>-0.7505122040465777</v>
      </c>
    </row>
    <row r="9" spans="1:4" x14ac:dyDescent="0.25">
      <c r="A9" t="s">
        <v>90</v>
      </c>
      <c r="B9" t="s">
        <v>91</v>
      </c>
      <c r="C9" t="s">
        <v>91</v>
      </c>
      <c r="D9" s="3">
        <v>-1.1521695393632461</v>
      </c>
    </row>
    <row r="10" spans="1:4" x14ac:dyDescent="0.25">
      <c r="A10" t="s">
        <v>95</v>
      </c>
      <c r="B10" t="s">
        <v>96</v>
      </c>
      <c r="C10" t="s">
        <v>97</v>
      </c>
      <c r="D10" s="3">
        <v>-0.28044867857237699</v>
      </c>
    </row>
    <row r="11" spans="1:4" x14ac:dyDescent="0.25">
      <c r="A11" t="s">
        <v>101</v>
      </c>
      <c r="B11" t="s">
        <v>102</v>
      </c>
      <c r="C11" t="s">
        <v>103</v>
      </c>
      <c r="D11" s="3">
        <v>-1.4827662880293246</v>
      </c>
    </row>
    <row r="12" spans="1:4" x14ac:dyDescent="0.25">
      <c r="A12" t="s">
        <v>107</v>
      </c>
      <c r="B12" t="s">
        <v>108</v>
      </c>
      <c r="C12" t="s">
        <v>109</v>
      </c>
      <c r="D12" s="3">
        <v>-0.39364866737281073</v>
      </c>
    </row>
    <row r="13" spans="1:4" x14ac:dyDescent="0.25">
      <c r="A13" t="s">
        <v>113</v>
      </c>
      <c r="B13" t="s">
        <v>114</v>
      </c>
      <c r="C13" t="s">
        <v>115</v>
      </c>
      <c r="D13" s="3">
        <v>-0.4500602145686739</v>
      </c>
    </row>
    <row r="14" spans="1:4" x14ac:dyDescent="0.25">
      <c r="A14" t="s">
        <v>119</v>
      </c>
      <c r="B14" t="s">
        <v>120</v>
      </c>
      <c r="C14" t="s">
        <v>121</v>
      </c>
      <c r="D14" s="3">
        <v>-1.1122428623474472</v>
      </c>
    </row>
    <row r="15" spans="1:4" x14ac:dyDescent="0.25">
      <c r="A15" t="s">
        <v>125</v>
      </c>
      <c r="B15" t="s">
        <v>126</v>
      </c>
      <c r="C15" t="s">
        <v>127</v>
      </c>
      <c r="D15" s="3">
        <v>-0.10920249596592779</v>
      </c>
    </row>
    <row r="16" spans="1:4" x14ac:dyDescent="0.25">
      <c r="A16" t="s">
        <v>131</v>
      </c>
      <c r="B16" t="s">
        <v>132</v>
      </c>
      <c r="C16" t="s">
        <v>133</v>
      </c>
      <c r="D16" s="3">
        <v>1.1199827121563912</v>
      </c>
    </row>
    <row r="17" spans="1:4" x14ac:dyDescent="0.25">
      <c r="A17" t="s">
        <v>137</v>
      </c>
      <c r="B17" t="s">
        <v>138</v>
      </c>
      <c r="C17" t="s">
        <v>139</v>
      </c>
      <c r="D17" s="3">
        <v>-0.53636816189690306</v>
      </c>
    </row>
    <row r="18" spans="1:4" x14ac:dyDescent="0.25">
      <c r="A18" t="s">
        <v>143</v>
      </c>
      <c r="B18" t="s">
        <v>144</v>
      </c>
      <c r="C18" t="s">
        <v>145</v>
      </c>
      <c r="D18" s="3">
        <v>-0.49797447276406487</v>
      </c>
    </row>
    <row r="19" spans="1:4" x14ac:dyDescent="0.25">
      <c r="A19" t="s">
        <v>149</v>
      </c>
      <c r="B19" t="s">
        <v>150</v>
      </c>
      <c r="C19" t="s">
        <v>151</v>
      </c>
      <c r="D19" s="3">
        <v>-0.65184054836100802</v>
      </c>
    </row>
    <row r="20" spans="1:4" x14ac:dyDescent="0.25">
      <c r="A20" t="s">
        <v>155</v>
      </c>
      <c r="B20" t="s">
        <v>156</v>
      </c>
      <c r="C20" t="s">
        <v>157</v>
      </c>
      <c r="D20" s="3">
        <v>1.0203155716970376</v>
      </c>
    </row>
    <row r="21" spans="1:4" x14ac:dyDescent="0.25">
      <c r="A21" t="s">
        <v>160</v>
      </c>
      <c r="B21" t="s">
        <v>161</v>
      </c>
      <c r="C21" t="s">
        <v>161</v>
      </c>
      <c r="D21" s="3">
        <v>-1.0284544478716873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HYPERLINK("http://gridw.home.pl/pub/audyt/Dokumentacja_fotograficzna_kartograficzna/ID_1158/Mapa_ID_1158.jpg","Mapa_ID_1158.jpg")</f>
        <v>Mapa_ID_1158.jpg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1"/>
  <sheetViews>
    <sheetView tabSelected="1" workbookViewId="0">
      <selection activeCell="A6" sqref="A6:H11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167</v>
      </c>
      <c r="D6" s="3" t="s">
        <v>168</v>
      </c>
      <c r="E6" s="20">
        <v>44877</v>
      </c>
      <c r="F6">
        <v>19.505862</v>
      </c>
      <c r="G6">
        <v>50.778477000000002</v>
      </c>
      <c r="H6" s="12" t="str">
        <f>HYPERLINK("https://gridw.home.pl/pub/audyt/Dokumentacja_fotograficzna_kartograficzna/ID_1158/1158_1.jpg","1158_1")</f>
        <v>1158_1</v>
      </c>
    </row>
    <row r="7" spans="1:8" x14ac:dyDescent="0.25">
      <c r="A7">
        <v>2</v>
      </c>
      <c r="B7" t="s">
        <v>48</v>
      </c>
      <c r="C7" t="s">
        <v>169</v>
      </c>
      <c r="D7" s="3" t="s">
        <v>168</v>
      </c>
      <c r="E7" s="20">
        <v>44877</v>
      </c>
      <c r="F7">
        <v>19.50094</v>
      </c>
      <c r="G7">
        <v>50.78257</v>
      </c>
      <c r="H7" s="12" t="str">
        <f>HYPERLINK("https://gridw.home.pl/pub/audyt/Dokumentacja_fotograficzna_kartograficzna/ID_1158/1158_2.jpg","1158_2")</f>
        <v>1158_2</v>
      </c>
    </row>
    <row r="8" spans="1:8" x14ac:dyDescent="0.25">
      <c r="A8">
        <v>3</v>
      </c>
      <c r="B8" t="s">
        <v>48</v>
      </c>
      <c r="C8" t="s">
        <v>170</v>
      </c>
      <c r="D8" s="3" t="s">
        <v>168</v>
      </c>
      <c r="E8" s="20">
        <v>44877</v>
      </c>
      <c r="F8">
        <v>19.513634</v>
      </c>
      <c r="G8">
        <v>50.792394000000002</v>
      </c>
      <c r="H8" s="12" t="str">
        <f>HYPERLINK("https://gridw.home.pl/pub/audyt/Dokumentacja_fotograficzna_kartograficzna/ID_1158/1158_3.jpg","1158_3")</f>
        <v>1158_3</v>
      </c>
    </row>
    <row r="9" spans="1:8" x14ac:dyDescent="0.25">
      <c r="A9">
        <v>4</v>
      </c>
      <c r="B9" t="s">
        <v>48</v>
      </c>
      <c r="C9" t="s">
        <v>170</v>
      </c>
      <c r="D9" s="3" t="s">
        <v>168</v>
      </c>
      <c r="E9" s="20">
        <v>44877</v>
      </c>
      <c r="F9">
        <v>19.519234000000001</v>
      </c>
      <c r="G9">
        <v>50.795462000000001</v>
      </c>
      <c r="H9" s="12" t="str">
        <f>HYPERLINK("https://gridw.home.pl/pub/audyt/Dokumentacja_fotograficzna_kartograficzna/ID_1158/1158_4.jpg","1158_4")</f>
        <v>1158_4</v>
      </c>
    </row>
    <row r="10" spans="1:8" x14ac:dyDescent="0.25">
      <c r="A10">
        <v>5</v>
      </c>
      <c r="B10" t="s">
        <v>48</v>
      </c>
      <c r="C10" t="s">
        <v>170</v>
      </c>
      <c r="D10" s="3" t="s">
        <v>168</v>
      </c>
      <c r="E10" s="20">
        <v>44877</v>
      </c>
      <c r="F10">
        <v>19.519755</v>
      </c>
      <c r="G10">
        <v>50.796004000000003</v>
      </c>
      <c r="H10" s="12" t="str">
        <f>HYPERLINK("https://gridw.home.pl/pub/audyt/Dokumentacja_fotograficzna_kartograficzna/ID_1158/1158_5.jpg","1158_5")</f>
        <v>1158_5</v>
      </c>
    </row>
    <row r="11" spans="1:8" x14ac:dyDescent="0.25">
      <c r="A11">
        <v>6</v>
      </c>
      <c r="B11" t="s">
        <v>48</v>
      </c>
      <c r="C11" t="s">
        <v>171</v>
      </c>
      <c r="D11" s="3" t="s">
        <v>168</v>
      </c>
      <c r="E11" s="20">
        <v>44877</v>
      </c>
      <c r="F11">
        <v>19.568225000000002</v>
      </c>
      <c r="G11">
        <v>50.866126000000001</v>
      </c>
      <c r="H11" s="12" t="str">
        <f>HYPERLINK("https://gridw.home.pl/pub/audyt/Dokumentacja_fotograficzna_kartograficzna/ID_1158/1158_6.jpg","1158_6")</f>
        <v>1158_6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028A88E-4B9C-47B4-9542-92D56AC40FD1}"/>
</file>

<file path=customXml/itemProps2.xml><?xml version="1.0" encoding="utf-8"?>
<ds:datastoreItem xmlns:ds="http://schemas.openxmlformats.org/officeDocument/2006/customXml" ds:itemID="{6C43F8FC-3CDB-4F52-B0C3-0084A6A95548}"/>
</file>

<file path=customXml/itemProps3.xml><?xml version="1.0" encoding="utf-8"?>
<ds:datastoreItem xmlns:ds="http://schemas.openxmlformats.org/officeDocument/2006/customXml" ds:itemID="{67D851AF-554D-4756-A090-20C77FBA65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