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C3E3BDA-87CF-43F2-AE99-6A10081BC88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<sst xmlns="http://schemas.openxmlformats.org/spreadsheetml/2006/main" count="172" uniqueCount="139">
  <si>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</si>
  <si>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</si>
  <si>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</si>
  <si>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</si>
  <si>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</si>
  <si>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</si>
  <si>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</si>
  <si>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</si>
  <si>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</si>
  <si>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</si>
  <si>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</si>
  <si>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</si>
  <si>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</si>
  <si>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</si>
  <si>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</si>
  <si>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</si>
  <si>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</si>
  <si>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</si>
  <si>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</si>
  <si>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</si>
  <si>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</si>
  <si>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</si>
  <si>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</si>
  <si>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</si>
  <si>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</si>
  <si>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</si>
  <si>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</si>
  <si>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</si>
  <si>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</si>
  <si>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</si>
  <si>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</si>
  <si>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</si>
  <si>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</si>
  <si>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</si>
  <si>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</si>
  <si>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</si>
  <si>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</si>
  <si>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</si>
  <si>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</si>
  <si>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</si>
  <si>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</si>
  <si>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</si>
  <si>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</si>
  <si>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</si>
  <si>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</si>
  <si>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</si>
  <si>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</si>
  <si>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</si>
  <si>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24-512.22-040</t>
  </si>
  <si>
    <t>6a</t>
  </si>
  <si>
    <t>G</t>
  </si>
  <si>
    <t>512.22</t>
  </si>
  <si>
    <t>Dolina Górnej Wisły</t>
  </si>
  <si>
    <t>Dolin i Obniżeń</t>
  </si>
  <si>
    <t>Tarasów nadzalewowych - akumulacyjnych: Równin tarasowych w terenach nizinnych i wyżynnych</t>
  </si>
  <si>
    <t>C.7.1.c</t>
  </si>
  <si>
    <t>Doliny Wisły "Ustroń - ujście Skawy"</t>
  </si>
  <si>
    <t>3</t>
  </si>
  <si>
    <t>Nadrzeczny łęg jesionowo-wiązowy</t>
  </si>
  <si>
    <t>III.A.3</t>
  </si>
  <si>
    <t>Ziemia Bielsko-Bialska i Wadowicka</t>
  </si>
  <si>
    <t>Gmina Bielsko-Biała, Powiat Bielsko-Biała; Gmina Bestwina, Powiat bielski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</si>
  <si>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</si>
  <si>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</si>
  <si>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</si>
  <si>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</si>
  <si>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</si>
  <si>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</si>
  <si>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</si>
  <si>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</si>
  <si>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</si>
  <si>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</si>
  <si>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</si>
  <si>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</si>
  <si>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</si>
  <si>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</si>
  <si>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</si>
  <si>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</si>
  <si>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</si>
  <si>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</si>
  <si>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</si>
  <si>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</si>
  <si>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</si>
  <si>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</si>
  <si>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</si>
  <si>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</si>
  <si>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</si>
  <si>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</si>
  <si>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</si>
  <si>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</si>
  <si>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</si>
  <si>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</si>
  <si>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</si>
  <si>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</si>
  <si>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</si>
  <si>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</si>
  <si>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</si>
  <si>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</si>
  <si>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</si>
  <si>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</si>
  <si>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</si>
  <si>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</si>
  <si>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</si>
  <si>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</si>
  <si>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</si>
  <si>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</si>
  <si>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</si>
  <si>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</si>
  <si>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A8g</t>
  </si>
  <si>
    <t>8</t>
  </si>
  <si>
    <t>A8</t>
  </si>
  <si>
    <t>A8g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</si>
  <si>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</si>
  <si>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</si>
  <si>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</si>
  <si>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</si>
  <si>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</si>
  <si>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</si>
  <si>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</si>
  <si>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</si>
  <si>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</si>
  <si>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</si>
  <si>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</si>
  <si>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B2</t>
  </si>
  <si>
    <t>B2e</t>
  </si>
  <si>
    <t>11</t>
  </si>
  <si>
    <t>B2</t>
  </si>
  <si>
    <t>B2e</t>
  </si>
  <si>
    <t>1</t>
  </si>
  <si>
    <t>B6</t>
  </si>
  <si>
    <t>B6g</t>
  </si>
  <si>
    <t>funkcja gospodarki wodnej i rybackiej, funkcja ekologiczna</t>
  </si>
  <si>
    <t>funkcja ochrony przyrody, funkcja symboliczna</t>
  </si>
  <si>
    <t>Zarośla skarpy stawów Bestwińskich od strony wschodniej</t>
  </si>
  <si>
    <t>Urszula Myga-Piątek</t>
  </si>
  <si>
    <t>Widok na Sawy Bestwińskie ze skarpy od strony wschodniej</t>
  </si>
  <si>
    <t>Stawy Bestwińskie - widok z grobli w kierunku północnym (po prawej PHU Promet)</t>
  </si>
  <si>
    <t>Stawy Bestwińskie - widok z grobli w kierunku północnym</t>
  </si>
  <si>
    <t>Widok na stawy Komorowickie kierunku południowym - na elektrownię Komorowice i Pasmo Beskidów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</si>
</sst>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0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12.36</v>
      </c>
    </row>
    <row r="7" spans="1:5" x14ac:dyDescent="0.25">
      <c r="A7" t="s">
        <v>70</v>
      </c>
      <c r="B7" t="s">
        <v>71</v>
      </c>
      <c r="C7" t="s">
        <v>72</v>
      </c>
      <c r="D7" s="3">
        <v>1.417</v>
      </c>
    </row>
    <row r="8" spans="1:5" x14ac:dyDescent="0.25">
      <c r="A8" t="s">
        <v>76</v>
      </c>
      <c r="B8" t="s">
        <v>77</v>
      </c>
      <c r="C8" t="s">
        <v>78</v>
      </c>
      <c r="D8" s="3">
        <v>1.962</v>
      </c>
    </row>
    <row r="9" spans="1:5" x14ac:dyDescent="0.25">
      <c r="A9" t="s">
        <v>82</v>
      </c>
      <c r="B9" t="s">
        <v>83</v>
      </c>
      <c r="C9" t="s">
        <v>84</v>
      </c>
      <c r="D9" s="3">
        <v>6.8460000000000001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5.8579999999999997</v>
      </c>
    </row>
    <row r="11" spans="1:5" x14ac:dyDescent="0.25">
      <c r="A11" t="s">
        <v>94</v>
      </c>
      <c r="B11" t="s">
        <v>95</v>
      </c>
      <c r="C11" t="s">
        <v>96</v>
      </c>
      <c r="D11" s="3">
        <v>83.105999999999995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0.70399999999999996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0.13900000000000001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0.94799999999999995</v>
      </c>
    </row>
    <row r="15" spans="1:5" x14ac:dyDescent="0.25">
      <c r="A15" t="s">
        <v>118</v>
      </c>
      <c r="B15" t="s">
        <v>119</v>
      </c>
      <c r="C15" t="s">
        <v>119</v>
      </c>
      <c r="D15" s="3">
        <v>1.722</v>
      </c>
    </row>
    <row r="16" spans="1:5" x14ac:dyDescent="0.25">
      <c r="A16" t="s">
        <v>122</v>
      </c>
      <c r="B16" t="s">
        <v>123</v>
      </c>
      <c r="C16" t="s">
        <v>124</v>
      </c>
      <c r="D16" s="3">
        <v>45.07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0.23173442685854684</v>
      </c>
    </row>
    <row r="6" spans="1:4" x14ac:dyDescent="0.25">
      <c r="A6" t="s">
        <v>73</v>
      </c>
      <c r="B6" t="s">
        <v>74</v>
      </c>
      <c r="C6" t="s">
        <v>75</v>
      </c>
      <c r="D6" s="3">
        <v>1.5469636493336039E-2</v>
      </c>
    </row>
    <row r="7" spans="1:4" x14ac:dyDescent="0.25">
      <c r="A7" t="s">
        <v>79</v>
      </c>
      <c r="B7" t="s">
        <v>80</v>
      </c>
      <c r="C7" t="s">
        <v>81</v>
      </c>
      <c r="D7" s="3">
        <v>0.57740733036142966</v>
      </c>
    </row>
    <row r="8" spans="1:4" x14ac:dyDescent="0.25">
      <c r="A8" t="s">
        <v>85</v>
      </c>
      <c r="B8" t="s">
        <v>86</v>
      </c>
      <c r="C8" t="s">
        <v>87</v>
      </c>
      <c r="D8" s="3">
        <v>-0.20728956366647394</v>
      </c>
    </row>
    <row r="9" spans="1:4" x14ac:dyDescent="0.25">
      <c r="A9" t="s">
        <v>91</v>
      </c>
      <c r="B9" t="s">
        <v>92</v>
      </c>
      <c r="C9" t="s">
        <v>93</v>
      </c>
      <c r="D9" s="3">
        <v>-0.70095216246086933</v>
      </c>
    </row>
    <row r="10" spans="1:4" x14ac:dyDescent="0.25">
      <c r="A10" t="s">
        <v>97</v>
      </c>
      <c r="B10" t="s">
        <v>98</v>
      </c>
      <c r="C10" t="s">
        <v>99</v>
      </c>
      <c r="D10" s="3">
        <v>0.92696609242541106</v>
      </c>
    </row>
    <row r="11" spans="1:4" x14ac:dyDescent="0.25">
      <c r="A11" t="s">
        <v>103</v>
      </c>
      <c r="B11" t="s">
        <v>104</v>
      </c>
      <c r="C11" t="s">
        <v>105</v>
      </c>
      <c r="D11" s="3">
        <v>-8.227102523775072E-2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-0.72565065600108059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-0.60283864133213561</v>
      </c>
    </row>
    <row r="14" spans="1:4" x14ac:dyDescent="0.25">
      <c r="A14" t="s">
        <v>120</v>
      </c>
      <c r="B14" t="s">
        <v>121</v>
      </c>
      <c r="C14" t="s">
        <v>121</v>
      </c>
      <c r="D14" s="3">
        <v>0.44365351886843829</v>
      </c>
    </row>
    <row r="15" spans="1:4" x14ac:dyDescent="0.25">
      <c r="A15" t="s">
        <v>125</v>
      </c>
      <c r="B15" t="s">
        <v>126</v>
      </c>
      <c r="C15" t="s">
        <v>127</v>
      </c>
      <c r="D15" s="3">
        <v>3.6619553509610117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HYPERLINK("http://gridw.home.pl/pub/audyt/Dokumentacja_fotograficzna_kartograficzna/ID_1325/Mapa_ID_1325.jpg","Mapa_ID_1325.jpg")</f>
        <v>Mapa_ID_1325.jpg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45042</v>
      </c>
      <c r="F6">
        <v>19.040253</v>
      </c>
      <c r="G6">
        <v>49.901223999999999</v>
      </c>
      <c r="H6" s="12" t="str">
        <f>HYPERLINK("https://gridw.home.pl/pub/audyt/Dokumentacja_fotograficzna_kartograficzna/ID_1325/1325_1.jpg","1325_1")</f>
        <v>1325_1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45042</v>
      </c>
      <c r="F7">
        <v>19.039846000000001</v>
      </c>
      <c r="G7">
        <v>49.900832999999999</v>
      </c>
      <c r="H7" s="12" t="str">
        <f>HYPERLINK("https://gridw.home.pl/pub/audyt/Dokumentacja_fotograficzna_kartograficzna/ID_1325/1325_2.jpg","1325_2")</f>
        <v>1325_2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45042</v>
      </c>
      <c r="F8">
        <v>19.039351</v>
      </c>
      <c r="G8">
        <v>49.893877000000003</v>
      </c>
      <c r="H8" s="12" t="str">
        <f>HYPERLINK("https://gridw.home.pl/pub/audyt/Dokumentacja_fotograficzna_kartograficzna/ID_1325/1325_4.jpg","1325_4")</f>
        <v>1325_4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45042</v>
      </c>
      <c r="F9">
        <v>19.037005000000001</v>
      </c>
      <c r="G9">
        <v>49.896524999999997</v>
      </c>
      <c r="H9" s="12" t="str">
        <f>HYPERLINK("https://gridw.home.pl/pub/audyt/Dokumentacja_fotograficzna_kartograficzna/ID_1325/1325_5.jpg","1325_5")</f>
        <v>1325_5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45042</v>
      </c>
      <c r="F10">
        <v>19.038936</v>
      </c>
      <c r="G10">
        <v>49.893909000000001</v>
      </c>
      <c r="H10" s="12" t="str">
        <f>HYPERLINK("https://gridw.home.pl/pub/audyt/Dokumentacja_fotograficzna_kartograficzna/ID_1325/1325_6.jpg","1325_6")</f>
        <v>1325_6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9C328D-9803-4BCA-985F-5660EDFEF0CB}"/>
</file>

<file path=customXml/itemProps2.xml><?xml version="1.0" encoding="utf-8"?>
<ds:datastoreItem xmlns:ds="http://schemas.openxmlformats.org/officeDocument/2006/customXml" ds:itemID="{DB6A4087-1DB1-44D3-855F-F9FD7885001E}"/>
</file>

<file path=customXml/itemProps3.xml><?xml version="1.0" encoding="utf-8"?>
<ds:datastoreItem xmlns:ds="http://schemas.openxmlformats.org/officeDocument/2006/customXml" ds:itemID="{DD6F191E-CDDB-4541-A3DE-AEE36DF1E2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