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3E03B96A-1211-477F-82C1-4B6398C82DEF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C6" i="12"/>
</calcChain>
</file>

<file path=xl/sharedStrings.xml><?xml version="1.0" encoding="utf-8"?>
<sst xmlns="http://schemas.openxmlformats.org/spreadsheetml/2006/main" count="180" uniqueCount="150">
  <si>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</si>
  <si>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</si>
  <si>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</si>
  <si>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</si>
  <si>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</si>
  <si>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</si>
  <si>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</si>
  <si>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</si>
  <si>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</si>
  <si>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</si>
  <si>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</si>
  <si>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</si>
  <si>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</si>
  <si>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</si>
  <si>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</si>
  <si>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</si>
  <si>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</si>
  <si>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</si>
  <si>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</si>
  <si>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</si>
  <si>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</si>
  <si>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</si>
  <si>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</si>
  <si>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</si>
  <si>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</si>
  <si>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</si>
  <si>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</si>
  <si>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</si>
  <si>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</si>
  <si>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</si>
  <si>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</si>
  <si>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</si>
  <si>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</si>
  <si>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</si>
  <si>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</si>
  <si>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</si>
  <si>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</si>
  <si>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</si>
  <si>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</si>
  <si>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</si>
  <si>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</si>
  <si>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</si>
  <si>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</si>
  <si>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</si>
  <si>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</si>
  <si>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</si>
  <si>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</si>
  <si>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</si>
  <si>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24-341.15-066</t>
  </si>
  <si>
    <t>13c</t>
  </si>
  <si>
    <t>D</t>
  </si>
  <si>
    <t>341.15</t>
  </si>
  <si>
    <t>Płaskowyż Rybnicki</t>
  </si>
  <si>
    <t>Nizin</t>
  </si>
  <si>
    <t>peryglacjalne: równinne i faliste</t>
  </si>
  <si>
    <t>C.3.2.d</t>
  </si>
  <si>
    <t>Wodzisławski</t>
  </si>
  <si>
    <t>29</t>
  </si>
  <si>
    <t>Żyzna buczyna niżowa</t>
  </si>
  <si>
    <t>I.E.8</t>
  </si>
  <si>
    <t>Konurbacja katowicka, region przemysłowy</t>
  </si>
  <si>
    <t>Gmina Rydułtowy, Powiat wodzisławski</t>
  </si>
  <si>
    <t>05.06.2023</t>
  </si>
  <si>
    <t>U. Myga-Piątk, J. Nita, A. Piechota, B. Szypuła, A. Żemła-Siesicka</t>
  </si>
  <si>
    <t>1</t>
  </si>
  <si>
    <t>A2</t>
  </si>
  <si>
    <t>A2b</t>
  </si>
  <si>
    <t>1</t>
  </si>
  <si>
    <t>A2</t>
  </si>
  <si>
    <t>A2b</t>
  </si>
  <si>
    <t>2</t>
  </si>
  <si>
    <t>A6</t>
  </si>
  <si>
    <t>A6a</t>
  </si>
  <si>
    <t>2</t>
  </si>
  <si>
    <t>A6</t>
  </si>
  <si>
    <t>A6a</t>
  </si>
  <si>
    <t>3</t>
  </si>
  <si>
    <t>A7</t>
  </si>
  <si>
    <t>A7d</t>
  </si>
  <si>
    <t>3</t>
  </si>
  <si>
    <t>A7</t>
  </si>
  <si>
    <t>A7d</t>
  </si>
  <si>
    <t>4</t>
  </si>
  <si>
    <t>A7</t>
  </si>
  <si>
    <t>A7e</t>
  </si>
  <si>
    <t>4</t>
  </si>
  <si>
    <t>A7</t>
  </si>
  <si>
    <t>A7e</t>
  </si>
  <si>
    <t>5</t>
  </si>
  <si>
    <t>A8</t>
  </si>
  <si>
    <t>A8a</t>
  </si>
  <si>
    <t>5</t>
  </si>
  <si>
    <t>A8</t>
  </si>
  <si>
    <t>A8a</t>
  </si>
  <si>
    <t>6</t>
  </si>
  <si>
    <t>A8</t>
  </si>
  <si>
    <t>A8c</t>
  </si>
  <si>
    <t>6</t>
  </si>
  <si>
    <t>A8</t>
  </si>
  <si>
    <t>A8c</t>
  </si>
  <si>
    <t>7</t>
  </si>
  <si>
    <t>A8</t>
  </si>
  <si>
    <t>A8e</t>
  </si>
  <si>
    <t>7</t>
  </si>
  <si>
    <t>A8</t>
  </si>
  <si>
    <t>A8e</t>
  </si>
  <si>
    <t>8</t>
  </si>
  <si>
    <t>A8</t>
  </si>
  <si>
    <t>A8f</t>
  </si>
  <si>
    <t>8</t>
  </si>
  <si>
    <t>A8</t>
  </si>
  <si>
    <t>A8f</t>
  </si>
  <si>
    <t>9</t>
  </si>
  <si>
    <t>A8</t>
  </si>
  <si>
    <t>A8h</t>
  </si>
  <si>
    <t>9</t>
  </si>
  <si>
    <t>A8</t>
  </si>
  <si>
    <t>A8h</t>
  </si>
  <si>
    <t>10</t>
  </si>
  <si>
    <t>A10</t>
  </si>
  <si>
    <t>10</t>
  </si>
  <si>
    <t>A10</t>
  </si>
  <si>
    <t>11</t>
  </si>
  <si>
    <t>B5</t>
  </si>
  <si>
    <t>B5b</t>
  </si>
  <si>
    <t>11</t>
  </si>
  <si>
    <t>B5</t>
  </si>
  <si>
    <t>B5b</t>
  </si>
  <si>
    <t>12</t>
  </si>
  <si>
    <t>B5</t>
  </si>
  <si>
    <t>B5d</t>
  </si>
  <si>
    <t>12</t>
  </si>
  <si>
    <t>B5</t>
  </si>
  <si>
    <t>B5d</t>
  </si>
  <si>
    <t>13</t>
  </si>
  <si>
    <t>B5</t>
  </si>
  <si>
    <t>B5f</t>
  </si>
  <si>
    <t>13</t>
  </si>
  <si>
    <t>B5</t>
  </si>
  <si>
    <t>B5f</t>
  </si>
  <si>
    <t>1</t>
  </si>
  <si>
    <t>A1</t>
  </si>
  <si>
    <t>A1f</t>
  </si>
  <si>
    <t>funkcja górnicza, funkcja przemysłowa</t>
  </si>
  <si>
    <t>Ścieżka widokowa  na szczycie hałdy Szarlota</t>
  </si>
  <si>
    <t>Sebastian Rosiak</t>
  </si>
  <si>
    <t>Widok na krajobraz czynnej eksportacji górniczej z kierunku wschodniego Kopalni Ignacy (na pierwszym planie) na hałdę Szarlota (na horyzoncie)</t>
  </si>
  <si>
    <t>Marcin Giba</t>
  </si>
  <si>
    <t>Widok z balonu (z kierunku zachodniego) na krajobraz górniczy i przemysłowy z dominantą hałdy Szarlota. Widoczna (po prawej) kopalnia Anna i bazylika w Pszowie.</t>
  </si>
  <si>
    <t>Ewa Mackiewicz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</si>
</sst>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0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35.8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8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2.83</v>
      </c>
    </row>
    <row r="7" spans="1:5" x14ac:dyDescent="0.25">
      <c r="A7" t="s">
        <v>70</v>
      </c>
      <c r="B7" t="s">
        <v>71</v>
      </c>
      <c r="C7" t="s">
        <v>72</v>
      </c>
      <c r="D7" s="3">
        <v>0.89</v>
      </c>
    </row>
    <row r="8" spans="1:5" x14ac:dyDescent="0.25">
      <c r="A8" t="s">
        <v>76</v>
      </c>
      <c r="B8" t="s">
        <v>77</v>
      </c>
      <c r="C8" t="s">
        <v>78</v>
      </c>
      <c r="D8" s="3">
        <v>5.04</v>
      </c>
    </row>
    <row r="9" spans="1:5" x14ac:dyDescent="0.25">
      <c r="A9" t="s">
        <v>82</v>
      </c>
      <c r="B9" t="s">
        <v>83</v>
      </c>
      <c r="C9" t="s">
        <v>84</v>
      </c>
      <c r="D9" s="3">
        <v>13.458</v>
      </c>
    </row>
    <row r="10" spans="1:5" x14ac:dyDescent="0.25">
      <c r="A10" t="s">
        <v>88</v>
      </c>
      <c r="B10" t="s">
        <v>89</v>
      </c>
      <c r="C10" t="s">
        <v>90</v>
      </c>
      <c r="D10" s="3">
        <v>14.481999999999999</v>
      </c>
    </row>
    <row r="11" spans="1:5" x14ac:dyDescent="0.25">
      <c r="A11" t="s">
        <v>94</v>
      </c>
      <c r="B11" t="s">
        <v>95</v>
      </c>
      <c r="C11" t="s">
        <v>96</v>
      </c>
      <c r="D11" s="3">
        <v>17.14</v>
      </c>
    </row>
    <row r="12" spans="1:5" x14ac:dyDescent="0.25">
      <c r="A12" t="s">
        <v>100</v>
      </c>
      <c r="B12" t="s">
        <v>101</v>
      </c>
      <c r="C12" t="s">
        <v>102</v>
      </c>
      <c r="D12" s="3">
        <v>0.62</v>
      </c>
    </row>
    <row r="13" spans="1:5" x14ac:dyDescent="0.25">
      <c r="A13" t="s">
        <v>106</v>
      </c>
      <c r="B13" t="s">
        <v>107</v>
      </c>
      <c r="C13" t="s">
        <v>108</v>
      </c>
      <c r="D13" s="3">
        <v>13.68</v>
      </c>
    </row>
    <row r="14" spans="1:5" x14ac:dyDescent="0.25">
      <c r="A14" t="s">
        <v>112</v>
      </c>
      <c r="B14" t="s">
        <v>113</v>
      </c>
      <c r="C14" t="s">
        <v>114</v>
      </c>
      <c r="D14" s="3">
        <v>54.078000000000003</v>
      </c>
    </row>
    <row r="15" spans="1:5" x14ac:dyDescent="0.25">
      <c r="A15" t="s">
        <v>118</v>
      </c>
      <c r="B15" t="s">
        <v>119</v>
      </c>
      <c r="C15" t="s">
        <v>119</v>
      </c>
      <c r="D15" s="3">
        <v>1.758</v>
      </c>
    </row>
    <row r="16" spans="1:5" x14ac:dyDescent="0.25">
      <c r="A16" t="s">
        <v>122</v>
      </c>
      <c r="B16" t="s">
        <v>123</v>
      </c>
      <c r="C16" t="s">
        <v>124</v>
      </c>
      <c r="D16" s="3">
        <v>4.72</v>
      </c>
    </row>
    <row r="17" spans="1:4" x14ac:dyDescent="0.25">
      <c r="A17" t="s">
        <v>128</v>
      </c>
      <c r="B17" t="s">
        <v>129</v>
      </c>
      <c r="C17" t="s">
        <v>130</v>
      </c>
      <c r="D17" s="3">
        <v>0.94</v>
      </c>
    </row>
    <row r="18" spans="1:4" x14ac:dyDescent="0.25">
      <c r="A18" t="s">
        <v>134</v>
      </c>
      <c r="B18" t="s">
        <v>135</v>
      </c>
      <c r="C18" t="s">
        <v>136</v>
      </c>
      <c r="D18" s="3">
        <v>0.94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140</v>
      </c>
      <c r="B6" t="s">
        <v>141</v>
      </c>
      <c r="C6" t="s">
        <v>142</v>
      </c>
      <c r="D6" s="3">
        <v>1.89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2.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143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7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0.24980476207148222</v>
      </c>
    </row>
    <row r="6" spans="1:4" x14ac:dyDescent="0.25">
      <c r="A6" t="s">
        <v>73</v>
      </c>
      <c r="B6" t="s">
        <v>74</v>
      </c>
      <c r="C6" t="s">
        <v>75</v>
      </c>
      <c r="D6" s="3">
        <v>0.34577964883473811</v>
      </c>
    </row>
    <row r="7" spans="1:4" x14ac:dyDescent="0.25">
      <c r="A7" t="s">
        <v>79</v>
      </c>
      <c r="B7" t="s">
        <v>80</v>
      </c>
      <c r="C7" t="s">
        <v>81</v>
      </c>
      <c r="D7" s="3">
        <v>0.41919828155457234</v>
      </c>
    </row>
    <row r="8" spans="1:4" x14ac:dyDescent="0.25">
      <c r="A8" t="s">
        <v>85</v>
      </c>
      <c r="B8" t="s">
        <v>86</v>
      </c>
      <c r="C8" t="s">
        <v>87</v>
      </c>
      <c r="D8" s="3">
        <v>-0.14735326710109303</v>
      </c>
    </row>
    <row r="9" spans="1:4" x14ac:dyDescent="0.25">
      <c r="A9" t="s">
        <v>91</v>
      </c>
      <c r="B9" t="s">
        <v>92</v>
      </c>
      <c r="C9" t="s">
        <v>93</v>
      </c>
      <c r="D9" s="3">
        <v>5.9594215250414868E-2</v>
      </c>
    </row>
    <row r="10" spans="1:4" x14ac:dyDescent="0.25">
      <c r="A10" t="s">
        <v>97</v>
      </c>
      <c r="B10" t="s">
        <v>98</v>
      </c>
      <c r="C10" t="s">
        <v>99</v>
      </c>
      <c r="D10" s="3">
        <v>1.3740736696756337E-2</v>
      </c>
    </row>
    <row r="11" spans="1:4" x14ac:dyDescent="0.25">
      <c r="A11" t="s">
        <v>103</v>
      </c>
      <c r="B11" t="s">
        <v>104</v>
      </c>
      <c r="C11" t="s">
        <v>105</v>
      </c>
      <c r="D11" s="3">
        <v>-0.52071556818948006</v>
      </c>
    </row>
    <row r="12" spans="1:4" x14ac:dyDescent="0.25">
      <c r="A12" t="s">
        <v>109</v>
      </c>
      <c r="B12" t="s">
        <v>110</v>
      </c>
      <c r="C12" t="s">
        <v>111</v>
      </c>
      <c r="D12" s="3">
        <v>-0.11250512968935501</v>
      </c>
    </row>
    <row r="13" spans="1:4" x14ac:dyDescent="0.25">
      <c r="A13" t="s">
        <v>115</v>
      </c>
      <c r="B13" t="s">
        <v>116</v>
      </c>
      <c r="C13" t="s">
        <v>117</v>
      </c>
      <c r="D13" s="3">
        <v>0.27900814038004673</v>
      </c>
    </row>
    <row r="14" spans="1:4" x14ac:dyDescent="0.25">
      <c r="A14" t="s">
        <v>120</v>
      </c>
      <c r="B14" t="s">
        <v>121</v>
      </c>
      <c r="C14" t="s">
        <v>121</v>
      </c>
      <c r="D14" s="3">
        <v>6.0748074798120326E-2</v>
      </c>
    </row>
    <row r="15" spans="1:4" x14ac:dyDescent="0.25">
      <c r="A15" t="s">
        <v>125</v>
      </c>
      <c r="B15" t="s">
        <v>126</v>
      </c>
      <c r="C15" t="s">
        <v>127</v>
      </c>
      <c r="D15" s="3">
        <v>1.0796205101733563</v>
      </c>
    </row>
    <row r="16" spans="1:4" x14ac:dyDescent="0.25">
      <c r="A16" t="s">
        <v>131</v>
      </c>
      <c r="B16" t="s">
        <v>132</v>
      </c>
      <c r="C16" t="s">
        <v>133</v>
      </c>
      <c r="D16" s="3">
        <v>0.23404979935367429</v>
      </c>
    </row>
    <row r="17" spans="1:4" x14ac:dyDescent="0.25">
      <c r="A17" t="s">
        <v>137</v>
      </c>
      <c r="B17" t="s">
        <v>138</v>
      </c>
      <c r="C17" t="s">
        <v>139</v>
      </c>
      <c r="D17" s="3">
        <v>1.160782627352003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HYPERLINK("http://gridw.home.pl/pub/audyt/Dokumentacja_fotograficzna_kartograficzna/ID_509/Mapa_ID_509.jpg","Mapa_ID_509.jpg")</f>
        <v>Mapa_ID_509.jpg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8"/>
  <sheetViews>
    <sheetView tabSelected="1" workbookViewId="0">
      <selection activeCell="A6" sqref="A6:H8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144</v>
      </c>
      <c r="D6" s="3" t="s">
        <v>145</v>
      </c>
      <c r="E6" t="s">
        <v>35</v>
      </c>
      <c r="F6">
        <v>18.478176999999999</v>
      </c>
      <c r="G6">
        <v>50.036504999999998</v>
      </c>
      <c r="H6" s="12" t="str">
        <f>HYPERLINK("https://gridw.home.pl/pub/audyt/Dokumentacja_fotograficzna_kartograficzna/ID_509/509_1.jpeg","509_1")</f>
        <v>509_1</v>
      </c>
    </row>
    <row r="7" spans="1:8" x14ac:dyDescent="0.25">
      <c r="A7">
        <v>2</v>
      </c>
      <c r="B7" t="s">
        <v>48</v>
      </c>
      <c r="C7" t="s">
        <v>146</v>
      </c>
      <c r="D7" s="3" t="s">
        <v>147</v>
      </c>
      <c r="E7" t="s">
        <v>35</v>
      </c>
      <c r="F7">
        <v>18.468724000000002</v>
      </c>
      <c r="G7">
        <v>50.063139999999997</v>
      </c>
      <c r="H7" s="12" t="str">
        <f>HYPERLINK("https://gridw.home.pl/pub/audyt/Dokumentacja_fotograficzna_kartograficzna/ID_509/509_2.jpg","509_2")</f>
        <v>509_2</v>
      </c>
    </row>
    <row r="8" spans="1:8" x14ac:dyDescent="0.25">
      <c r="A8">
        <v>3</v>
      </c>
      <c r="B8" t="s">
        <v>48</v>
      </c>
      <c r="C8" t="s">
        <v>148</v>
      </c>
      <c r="D8" s="3" t="s">
        <v>149</v>
      </c>
      <c r="E8" t="s">
        <v>35</v>
      </c>
      <c r="F8">
        <v>18.404153999999998</v>
      </c>
      <c r="G8">
        <v>50.063827000000003</v>
      </c>
      <c r="H8" s="12" t="str">
        <f>HYPERLINK("https://gridw.home.pl/pub/audyt/Dokumentacja_fotograficzna_kartograficzna/ID_509/509_3.jpeg","509_3")</f>
        <v>509_3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87DD4BE-7C3E-4AF9-BFA5-B6CDF8F1E940}"/>
</file>

<file path=customXml/itemProps2.xml><?xml version="1.0" encoding="utf-8"?>
<ds:datastoreItem xmlns:ds="http://schemas.openxmlformats.org/officeDocument/2006/customXml" ds:itemID="{B1C141AC-1751-4DC0-9B13-DB1EA75BF11B}"/>
</file>

<file path=customXml/itemProps3.xml><?xml version="1.0" encoding="utf-8"?>
<ds:datastoreItem xmlns:ds="http://schemas.openxmlformats.org/officeDocument/2006/customXml" ds:itemID="{55F2B793-8165-41FF-8903-51AF8B200B1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