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948C09D2-A7A3-4874-AA7D-B10630DE2069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C6" i="12"/>
</calcChain>
</file>

<file path=xl/sharedStrings.xml><?xml version="1.0" encoding="utf-8"?>
<sst xmlns="http://schemas.openxmlformats.org/spreadsheetml/2006/main" count="191" uniqueCount="155">
  <si>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</si>
  <si>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</si>
  <si>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</si>
  <si>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</si>
  <si>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</si>
  <si>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</si>
  <si>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</si>
  <si>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</si>
  <si>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</si>
  <si>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</si>
  <si>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</si>
  <si>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</si>
  <si>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</si>
  <si>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</si>
  <si>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</si>
  <si>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</si>
  <si>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</si>
  <si>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</si>
  <si>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</si>
  <si>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</si>
  <si>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</si>
  <si>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</si>
  <si>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</si>
  <si>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</si>
  <si>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</si>
  <si>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</si>
  <si>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</si>
  <si>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</si>
  <si>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</si>
  <si>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</si>
  <si>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</si>
  <si>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</si>
  <si>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</si>
  <si>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</si>
  <si>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</si>
  <si>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</si>
  <si>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</si>
  <si>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</si>
  <si>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</si>
  <si>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</si>
  <si>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</si>
  <si>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</si>
  <si>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</si>
  <si>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</si>
  <si>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</si>
  <si>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</si>
  <si>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</si>
  <si>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</si>
  <si>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24-341.21-002</t>
  </si>
  <si>
    <t>6b</t>
  </si>
  <si>
    <t>C</t>
  </si>
  <si>
    <t>341.21</t>
  </si>
  <si>
    <t>Wyżyna Wieluńska</t>
  </si>
  <si>
    <t>Nizin</t>
  </si>
  <si>
    <t>peryglacjalne: równinne i faliste</t>
  </si>
  <si>
    <t>C.2.2.a</t>
  </si>
  <si>
    <t>Krzepicki</t>
  </si>
  <si>
    <t>Typ mieszany, z przewagą: 42</t>
  </si>
  <si>
    <t>Typ mieszany, z przewagą: Świetlista dąbrowa, postać wyżynna</t>
  </si>
  <si>
    <t>II.A.24</t>
  </si>
  <si>
    <t>Jura Krakowsko-Częstochowska – część północna</t>
  </si>
  <si>
    <t>Gmina Popów, Powiat kłobucki; Gmina Lipie, Powiat kłobucki</t>
  </si>
  <si>
    <t>05.06.2023</t>
  </si>
  <si>
    <t>U. Myga-Piątk, J. Nita, A. Piechota, B. Szypuła, A. Żemła-Siesicka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</si>
  <si>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</si>
  <si>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</si>
  <si>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</si>
  <si>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</si>
  <si>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</si>
  <si>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</si>
  <si>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</si>
  <si>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</si>
  <si>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</si>
  <si>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</si>
  <si>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</si>
  <si>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</si>
  <si>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</si>
  <si>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A5</t>
  </si>
  <si>
    <t>3</t>
  </si>
  <si>
    <t>A5</t>
  </si>
  <si>
    <t>4</t>
  </si>
  <si>
    <t>A6</t>
  </si>
  <si>
    <t>A6a</t>
  </si>
  <si>
    <t>4</t>
  </si>
  <si>
    <t>A6</t>
  </si>
  <si>
    <t>A6a</t>
  </si>
  <si>
    <t>5</t>
  </si>
  <si>
    <t>A7</t>
  </si>
  <si>
    <t>A7d</t>
  </si>
  <si>
    <t>5</t>
  </si>
  <si>
    <t>A7</t>
  </si>
  <si>
    <t>A7d</t>
  </si>
  <si>
    <t>6</t>
  </si>
  <si>
    <t>A7</t>
  </si>
  <si>
    <t>A7e</t>
  </si>
  <si>
    <t>6</t>
  </si>
  <si>
    <t>A7</t>
  </si>
  <si>
    <t>A7e</t>
  </si>
  <si>
    <t>7</t>
  </si>
  <si>
    <t>A8</t>
  </si>
  <si>
    <t>A8a</t>
  </si>
  <si>
    <t>7</t>
  </si>
  <si>
    <t>A8</t>
  </si>
  <si>
    <t>A8a</t>
  </si>
  <si>
    <t>8</t>
  </si>
  <si>
    <t>A8</t>
  </si>
  <si>
    <t>A8b</t>
  </si>
  <si>
    <t>8</t>
  </si>
  <si>
    <t>A8</t>
  </si>
  <si>
    <t>A8b</t>
  </si>
  <si>
    <t>9</t>
  </si>
  <si>
    <t>A8</t>
  </si>
  <si>
    <t>A8c</t>
  </si>
  <si>
    <t>9</t>
  </si>
  <si>
    <t>A8</t>
  </si>
  <si>
    <t>A8c</t>
  </si>
  <si>
    <t>10</t>
  </si>
  <si>
    <t>A8</t>
  </si>
  <si>
    <t>A8f</t>
  </si>
  <si>
    <t>10</t>
  </si>
  <si>
    <t>A8</t>
  </si>
  <si>
    <t>A8f</t>
  </si>
  <si>
    <t>11</t>
  </si>
  <si>
    <t>A8</t>
  </si>
  <si>
    <t>A8h</t>
  </si>
  <si>
    <t>11</t>
  </si>
  <si>
    <t>A8</t>
  </si>
  <si>
    <t>A8h</t>
  </si>
  <si>
    <t>12</t>
  </si>
  <si>
    <t>A10</t>
  </si>
  <si>
    <t>12</t>
  </si>
  <si>
    <t>A10</t>
  </si>
  <si>
    <t>1</t>
  </si>
  <si>
    <t>A1</t>
  </si>
  <si>
    <t>A1a</t>
  </si>
  <si>
    <t>2</t>
  </si>
  <si>
    <t>B4</t>
  </si>
  <si>
    <t>B4c</t>
  </si>
  <si>
    <t>3</t>
  </si>
  <si>
    <t>B4</t>
  </si>
  <si>
    <t>B4e</t>
  </si>
  <si>
    <t>4</t>
  </si>
  <si>
    <t>B4</t>
  </si>
  <si>
    <t>B4f</t>
  </si>
  <si>
    <t>5</t>
  </si>
  <si>
    <t>B6</t>
  </si>
  <si>
    <t>B6a</t>
  </si>
  <si>
    <t>Lipie, Parzymiechy - miejsce pamięci -  miejsce straceń, koło gospodyń wiejskich, kalwaria w Wąsoszu, układ urbanistyczny, rzędowe układy ruralistyczne, Szlak Architektury Drewnianej,  zachowany wąskopasmowy układ pól,  strażackie straże gro</t>
  </si>
  <si>
    <t>funkcja produkcji rolnej, funkcja ekologiczna</t>
  </si>
  <si>
    <t>funkcja produkcji leśnej, funkcja ochrony przyrody</t>
  </si>
  <si>
    <t>JK prezentująca m. Zbory</t>
  </si>
  <si>
    <t>Jerzy Nita</t>
  </si>
  <si>
    <t>JK prezentująca m. Rębielice Szlacheckie</t>
  </si>
  <si>
    <t>JK prezentująca m. Danków</t>
  </si>
  <si>
    <t>JK prezentująca m. Lipie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</si>
</sst>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2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55</v>
      </c>
    </row>
    <row r="7" spans="1:5" x14ac:dyDescent="0.25">
      <c r="A7" t="s">
        <v>70</v>
      </c>
      <c r="B7" t="s">
        <v>71</v>
      </c>
      <c r="C7" t="s">
        <v>72</v>
      </c>
      <c r="D7" s="3">
        <v>0.62</v>
      </c>
    </row>
    <row r="8" spans="1:5" x14ac:dyDescent="0.25">
      <c r="A8" t="s">
        <v>76</v>
      </c>
      <c r="B8" t="s">
        <v>77</v>
      </c>
      <c r="C8" t="s">
        <v>77</v>
      </c>
      <c r="D8" s="3">
        <v>23.358000000000001</v>
      </c>
    </row>
    <row r="9" spans="1:5" x14ac:dyDescent="0.25">
      <c r="A9" t="s">
        <v>80</v>
      </c>
      <c r="B9" t="s">
        <v>81</v>
      </c>
      <c r="C9" t="s">
        <v>82</v>
      </c>
      <c r="D9" s="3">
        <v>0.93700000000000006</v>
      </c>
    </row>
    <row r="10" spans="1:5" x14ac:dyDescent="0.25">
      <c r="A10" t="s">
        <v>86</v>
      </c>
      <c r="B10" t="s">
        <v>87</v>
      </c>
      <c r="C10" t="s">
        <v>88</v>
      </c>
      <c r="D10" s="3">
        <v>1.421</v>
      </c>
    </row>
    <row r="11" spans="1:5" x14ac:dyDescent="0.25">
      <c r="A11" t="s">
        <v>92</v>
      </c>
      <c r="B11" t="s">
        <v>93</v>
      </c>
      <c r="C11" t="s">
        <v>94</v>
      </c>
      <c r="D11" s="3">
        <v>2.351</v>
      </c>
    </row>
    <row r="12" spans="1:5" x14ac:dyDescent="0.25">
      <c r="A12" t="s">
        <v>98</v>
      </c>
      <c r="B12" t="s">
        <v>99</v>
      </c>
      <c r="C12" t="s">
        <v>100</v>
      </c>
      <c r="D12" s="3">
        <v>8.3089999999999993</v>
      </c>
    </row>
    <row r="13" spans="1:5" x14ac:dyDescent="0.25">
      <c r="A13" t="s">
        <v>104</v>
      </c>
      <c r="B13" t="s">
        <v>105</v>
      </c>
      <c r="C13" t="s">
        <v>106</v>
      </c>
      <c r="D13" s="3">
        <v>71.86</v>
      </c>
    </row>
    <row r="14" spans="1:5" x14ac:dyDescent="0.25">
      <c r="A14" t="s">
        <v>110</v>
      </c>
      <c r="B14" t="s">
        <v>111</v>
      </c>
      <c r="C14" t="s">
        <v>112</v>
      </c>
      <c r="D14" s="3">
        <v>12.645</v>
      </c>
    </row>
    <row r="15" spans="1:5" x14ac:dyDescent="0.25">
      <c r="A15" t="s">
        <v>116</v>
      </c>
      <c r="B15" t="s">
        <v>117</v>
      </c>
      <c r="C15" t="s">
        <v>118</v>
      </c>
      <c r="D15" s="3">
        <v>5.5369999999999999</v>
      </c>
    </row>
    <row r="16" spans="1:5" x14ac:dyDescent="0.25">
      <c r="A16" t="s">
        <v>122</v>
      </c>
      <c r="B16" t="s">
        <v>123</v>
      </c>
      <c r="C16" t="s">
        <v>124</v>
      </c>
      <c r="D16" s="3">
        <v>1.452</v>
      </c>
    </row>
    <row r="17" spans="1:4" x14ac:dyDescent="0.25">
      <c r="A17" t="s">
        <v>128</v>
      </c>
      <c r="B17" t="s">
        <v>129</v>
      </c>
      <c r="C17" t="s">
        <v>129</v>
      </c>
      <c r="D17" s="3">
        <v>1.3580000000000001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10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132</v>
      </c>
      <c r="B6" t="s">
        <v>133</v>
      </c>
      <c r="C6" t="s">
        <v>134</v>
      </c>
      <c r="D6" s="3">
        <v>7.0000000000000007E-2</v>
      </c>
    </row>
    <row r="7" spans="1:5" x14ac:dyDescent="0.25">
      <c r="A7" t="s">
        <v>135</v>
      </c>
      <c r="B7" t="s">
        <v>136</v>
      </c>
      <c r="C7" t="s">
        <v>137</v>
      </c>
      <c r="D7" s="3">
        <v>0.01</v>
      </c>
    </row>
    <row r="8" spans="1:5" x14ac:dyDescent="0.25">
      <c r="A8" t="s">
        <v>138</v>
      </c>
      <c r="B8" t="s">
        <v>139</v>
      </c>
      <c r="C8" t="s">
        <v>140</v>
      </c>
      <c r="D8" s="3">
        <v>0.02</v>
      </c>
    </row>
    <row r="9" spans="1:5" x14ac:dyDescent="0.25">
      <c r="A9" t="s">
        <v>141</v>
      </c>
      <c r="B9" t="s">
        <v>142</v>
      </c>
      <c r="C9" t="s">
        <v>143</v>
      </c>
      <c r="D9" s="3">
        <v>0.02</v>
      </c>
    </row>
    <row r="10" spans="1:5" x14ac:dyDescent="0.25">
      <c r="A10" t="s">
        <v>144</v>
      </c>
      <c r="B10" t="s">
        <v>145</v>
      </c>
      <c r="C10" t="s">
        <v>146</v>
      </c>
      <c r="D10" s="3">
        <v>0.01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7" customWidth="1"/>
    <col min="3" max="3" width="199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147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148</v>
      </c>
      <c r="C8" s="11"/>
    </row>
    <row r="9" spans="1:3" x14ac:dyDescent="0.25">
      <c r="A9" s="1" t="s">
        <v>27</v>
      </c>
      <c r="B9" s="10" t="s">
        <v>149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6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2.0737835211504128</v>
      </c>
    </row>
    <row r="6" spans="1:4" x14ac:dyDescent="0.25">
      <c r="A6" t="s">
        <v>73</v>
      </c>
      <c r="B6" t="s">
        <v>74</v>
      </c>
      <c r="C6" t="s">
        <v>75</v>
      </c>
      <c r="D6" s="3">
        <v>-0.45200654244899496</v>
      </c>
    </row>
    <row r="7" spans="1:4" x14ac:dyDescent="0.25">
      <c r="A7" t="s">
        <v>78</v>
      </c>
      <c r="B7" t="s">
        <v>79</v>
      </c>
      <c r="C7" t="s">
        <v>79</v>
      </c>
      <c r="D7" s="3">
        <v>0.27729835419457738</v>
      </c>
    </row>
    <row r="8" spans="1:4" x14ac:dyDescent="0.25">
      <c r="A8" t="s">
        <v>83</v>
      </c>
      <c r="B8" t="s">
        <v>84</v>
      </c>
      <c r="C8" t="s">
        <v>85</v>
      </c>
      <c r="D8" s="3">
        <v>-0.12675708211056821</v>
      </c>
    </row>
    <row r="9" spans="1:4" x14ac:dyDescent="0.25">
      <c r="A9" t="s">
        <v>89</v>
      </c>
      <c r="B9" t="s">
        <v>90</v>
      </c>
      <c r="C9" t="s">
        <v>91</v>
      </c>
      <c r="D9" s="3">
        <v>2.2740622810962636E-2</v>
      </c>
    </row>
    <row r="10" spans="1:4" x14ac:dyDescent="0.25">
      <c r="A10" t="s">
        <v>95</v>
      </c>
      <c r="B10" t="s">
        <v>96</v>
      </c>
      <c r="C10" t="s">
        <v>97</v>
      </c>
      <c r="D10" s="3">
        <v>-0.18121087904814653</v>
      </c>
    </row>
    <row r="11" spans="1:4" x14ac:dyDescent="0.25">
      <c r="A11" t="s">
        <v>101</v>
      </c>
      <c r="B11" t="s">
        <v>102</v>
      </c>
      <c r="C11" t="s">
        <v>103</v>
      </c>
      <c r="D11" s="3">
        <v>-0.1281744639344837</v>
      </c>
    </row>
    <row r="12" spans="1:4" x14ac:dyDescent="0.25">
      <c r="A12" t="s">
        <v>107</v>
      </c>
      <c r="B12" t="s">
        <v>108</v>
      </c>
      <c r="C12" t="s">
        <v>109</v>
      </c>
      <c r="D12" s="3">
        <v>0.88731333051024652</v>
      </c>
    </row>
    <row r="13" spans="1:4" x14ac:dyDescent="0.25">
      <c r="A13" t="s">
        <v>113</v>
      </c>
      <c r="B13" t="s">
        <v>114</v>
      </c>
      <c r="C13" t="s">
        <v>115</v>
      </c>
      <c r="D13" s="3">
        <v>-0.87323284341525076</v>
      </c>
    </row>
    <row r="14" spans="1:4" x14ac:dyDescent="0.25">
      <c r="A14" t="s">
        <v>119</v>
      </c>
      <c r="B14" t="s">
        <v>120</v>
      </c>
      <c r="C14" t="s">
        <v>121</v>
      </c>
      <c r="D14" s="3">
        <v>-0.10539017638180173</v>
      </c>
    </row>
    <row r="15" spans="1:4" x14ac:dyDescent="0.25">
      <c r="A15" t="s">
        <v>125</v>
      </c>
      <c r="B15" t="s">
        <v>126</v>
      </c>
      <c r="C15" t="s">
        <v>127</v>
      </c>
      <c r="D15" s="3">
        <v>-0.18495066935125642</v>
      </c>
    </row>
    <row r="16" spans="1:4" x14ac:dyDescent="0.25">
      <c r="A16" t="s">
        <v>130</v>
      </c>
      <c r="B16" t="s">
        <v>131</v>
      </c>
      <c r="C16" t="s">
        <v>131</v>
      </c>
      <c r="D16" s="3">
        <v>-9.2470186113874572E-2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HYPERLINK("http://gridw.home.pl/pub/audyt/Dokumentacja_fotograficzna_kartograficzna/ID_597/Mapa_ID_597.jpg","Mapa_ID_597.jpg")</f>
        <v>Mapa_ID_597.jpg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0"/>
  <sheetViews>
    <sheetView tabSelected="1" workbookViewId="0">
      <selection activeCell="A6" sqref="A6:H10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150</v>
      </c>
      <c r="D6" s="3" t="s">
        <v>151</v>
      </c>
      <c r="E6" s="20">
        <v>44846</v>
      </c>
      <c r="F6">
        <v>18.896840999999998</v>
      </c>
      <c r="G6">
        <v>51.035760000000003</v>
      </c>
      <c r="H6" s="12" t="str">
        <f>HYPERLINK("https://gridw.home.pl/pub/audyt/Dokumentacja_fotograficzna_kartograficzna/ID_597/597_1.jpg","597_1")</f>
        <v>597_1</v>
      </c>
    </row>
    <row r="7" spans="1:8" x14ac:dyDescent="0.25">
      <c r="A7">
        <v>2</v>
      </c>
      <c r="B7" t="s">
        <v>48</v>
      </c>
      <c r="C7" t="s">
        <v>152</v>
      </c>
      <c r="D7" s="3" t="s">
        <v>151</v>
      </c>
      <c r="E7" s="20">
        <v>44846</v>
      </c>
      <c r="F7">
        <v>18.856784000000001</v>
      </c>
      <c r="G7">
        <v>51.023139</v>
      </c>
      <c r="H7" s="12" t="str">
        <f>HYPERLINK("https://gridw.home.pl/pub/audyt/Dokumentacja_fotograficzna_kartograficzna/ID_597/597_2.jpg","597_2")</f>
        <v>597_2</v>
      </c>
    </row>
    <row r="8" spans="1:8" x14ac:dyDescent="0.25">
      <c r="A8">
        <v>3</v>
      </c>
      <c r="B8" t="s">
        <v>48</v>
      </c>
      <c r="C8" t="s">
        <v>153</v>
      </c>
      <c r="D8" s="3" t="s">
        <v>151</v>
      </c>
      <c r="E8" s="20">
        <v>44846</v>
      </c>
      <c r="F8">
        <v>18.805133000000001</v>
      </c>
      <c r="G8">
        <v>51.002391000000003</v>
      </c>
      <c r="H8" s="12" t="str">
        <f>HYPERLINK("https://gridw.home.pl/pub/audyt/Dokumentacja_fotograficzna_kartograficzna/ID_597/597_3.jpg","597_3")</f>
        <v>597_3</v>
      </c>
    </row>
    <row r="9" spans="1:8" x14ac:dyDescent="0.25">
      <c r="A9">
        <v>4</v>
      </c>
      <c r="B9" t="s">
        <v>48</v>
      </c>
      <c r="C9" t="s">
        <v>153</v>
      </c>
      <c r="D9" s="3" t="s">
        <v>151</v>
      </c>
      <c r="E9" s="20">
        <v>44846</v>
      </c>
      <c r="F9">
        <v>18.802768</v>
      </c>
      <c r="G9">
        <v>51.001888000000001</v>
      </c>
      <c r="H9" s="12" t="str">
        <f>HYPERLINK("https://gridw.home.pl/pub/audyt/Dokumentacja_fotograficzna_kartograficzna/ID_597/597_4.jpg","597_4")</f>
        <v>597_4</v>
      </c>
    </row>
    <row r="10" spans="1:8" x14ac:dyDescent="0.25">
      <c r="A10">
        <v>5</v>
      </c>
      <c r="B10" t="s">
        <v>48</v>
      </c>
      <c r="C10" t="s">
        <v>154</v>
      </c>
      <c r="D10" s="3" t="s">
        <v>151</v>
      </c>
      <c r="E10" s="20">
        <v>44846</v>
      </c>
      <c r="F10">
        <v>18.790095999999998</v>
      </c>
      <c r="G10">
        <v>51.010584000000001</v>
      </c>
      <c r="H10" s="12" t="str">
        <f>HYPERLINK("https://gridw.home.pl/pub/audyt/Dokumentacja_fotograficzna_kartograficzna/ID_597/597_5.jpg","597_5")</f>
        <v>597_5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8014512-5C18-45A7-9416-6590E43B3D78}"/>
</file>

<file path=customXml/itemProps2.xml><?xml version="1.0" encoding="utf-8"?>
<ds:datastoreItem xmlns:ds="http://schemas.openxmlformats.org/officeDocument/2006/customXml" ds:itemID="{6023C9DD-939B-4020-B145-C53DBF96390F}"/>
</file>

<file path=customXml/itemProps3.xml><?xml version="1.0" encoding="utf-8"?>
<ds:datastoreItem xmlns:ds="http://schemas.openxmlformats.org/officeDocument/2006/customXml" ds:itemID="{D14190DD-50FA-4659-ABCB-ACABB423E62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