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73BC124-AAA3-42FF-8F21-3210F60A54A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<sst xmlns="http://schemas.openxmlformats.org/spreadsheetml/2006/main" count="167" uniqueCount="134">
  <si>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</si>
  <si>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</si>
  <si>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</si>
  <si>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</si>
  <si>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</si>
  <si>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</si>
  <si>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</si>
  <si>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</si>
  <si>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</si>
  <si>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</si>
  <si>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</si>
  <si>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</si>
  <si>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</si>
  <si>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</si>
  <si>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</si>
  <si>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</si>
  <si>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</si>
  <si>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</si>
  <si>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</si>
  <si>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</si>
  <si>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</si>
  <si>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</si>
  <si>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</si>
  <si>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</si>
  <si>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</si>
  <si>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</si>
  <si>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</si>
  <si>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</si>
  <si>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</si>
  <si>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</si>
  <si>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</si>
  <si>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</si>
  <si>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</si>
  <si>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</si>
  <si>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</si>
  <si>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</si>
  <si>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</si>
  <si>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</si>
  <si>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</si>
  <si>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</si>
  <si>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</si>
  <si>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</si>
  <si>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</si>
  <si>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</si>
  <si>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</si>
  <si>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</si>
  <si>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</si>
  <si>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</si>
  <si>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24-512.21-062</t>
  </si>
  <si>
    <t>9a</t>
  </si>
  <si>
    <t>B</t>
  </si>
  <si>
    <t>512.21</t>
  </si>
  <si>
    <t>Równina Pszczyńska</t>
  </si>
  <si>
    <t>Dolin i Obniżeń</t>
  </si>
  <si>
    <t>Zalewowych den dolin - akumulacyjne: Równin zalewowych w terenach nizinnych i wyżynnych</t>
  </si>
  <si>
    <t>C.7.1.b</t>
  </si>
  <si>
    <t>Pszczyński</t>
  </si>
  <si>
    <t>3</t>
  </si>
  <si>
    <t>Nadrzeczny łęg jesionowo-wiązowy</t>
  </si>
  <si>
    <t>I.E.8</t>
  </si>
  <si>
    <t>Konurbacja katowicka, region przemysłowy</t>
  </si>
  <si>
    <t>Gmina Pszczyna, Powiat pszczyński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</si>
  <si>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</si>
  <si>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</si>
  <si>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</si>
  <si>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</si>
  <si>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</si>
  <si>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</si>
  <si>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</si>
  <si>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</si>
  <si>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</si>
  <si>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</si>
  <si>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</si>
  <si>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</si>
  <si>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</si>
  <si>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</si>
  <si>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</si>
  <si>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</si>
  <si>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</si>
  <si>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</si>
  <si>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</si>
  <si>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</si>
  <si>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</si>
  <si>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</si>
  <si>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</si>
  <si>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</si>
  <si>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</si>
  <si>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</si>
  <si>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</si>
  <si>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</si>
  <si>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</si>
  <si>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</si>
  <si>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</si>
  <si>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</si>
  <si>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</si>
  <si>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</si>
  <si>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</si>
  <si>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</si>
  <si>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</si>
  <si>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</si>
  <si>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</si>
  <si>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</si>
  <si>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</si>
  <si>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</si>
  <si>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</si>
  <si>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</si>
  <si>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</si>
  <si>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</si>
  <si>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</si>
  <si>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</si>
  <si>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</si>
  <si>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</si>
  <si>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</si>
  <si>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</si>
  <si>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</si>
  <si>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</si>
  <si>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</si>
  <si>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</si>
  <si>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</si>
  <si>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</si>
  <si>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</si>
  <si>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</si>
  <si>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</si>
  <si>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B11</t>
  </si>
  <si>
    <t>B11c</t>
  </si>
  <si>
    <t>Pszczyna - uklad urbanistyczny miasta średniowiecznego, układ śródmiejski, kościół ewangelicki, stara synagoga, muzeum, strój, folklor, szlak techniki, Szlak Architektury Drewnianej</t>
  </si>
  <si>
    <t>funkcja osadnicza, funkcja turystyczna</t>
  </si>
  <si>
    <t>funkcja usługowa, funkcja inna niż wymieniona w pkt 1–11</t>
  </si>
  <si>
    <t>Rynek starego miasta w Pszczynie (na zachód)</t>
  </si>
  <si>
    <t>Anna Żemła-Siesicka</t>
  </si>
  <si>
    <t>Rynek starego miasta w Pszczynie (na wschód)</t>
  </si>
  <si>
    <t>Widok wzdłuż ul. Piastowskiej w kierunku rynku starego miasta w Pszczynie (na zachód)</t>
  </si>
  <si>
    <t>Widok na Galerię Młynówka przy ul. Dworcowej.</t>
  </si>
  <si>
    <t>Widok wzdłuż ul. Dworcowej (na wschód)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</si>
</sst>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0.61799999999999999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16.323</v>
      </c>
    </row>
    <row r="8" spans="1:5" x14ac:dyDescent="0.25">
      <c r="A8" t="s">
        <v>76</v>
      </c>
      <c r="B8" t="s">
        <v>77</v>
      </c>
      <c r="C8" t="s">
        <v>78</v>
      </c>
      <c r="D8" s="3">
        <v>1.0900000000000001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3.9489999999999998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0.53300000000000003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4.6589999999999998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79.974000000000004</v>
      </c>
    </row>
    <row r="13" spans="1:5" x14ac:dyDescent="0.25">
      <c r="A13" t="s">
        <v>106</v>
      </c>
      <c r="B13" t="s">
        <v>107</v>
      </c>
      <c r="C13" t="s">
        <v>108</v>
      </c>
      <c r="D13" s="3">
        <v>9.6620000000000008</v>
      </c>
    </row>
    <row r="14" spans="1:5" x14ac:dyDescent="0.25">
      <c r="A14" t="s">
        <v>112</v>
      </c>
      <c r="B14" t="s">
        <v>113</v>
      </c>
      <c r="C14" t="s">
        <v>113</v>
      </c>
      <c r="D14" s="3">
        <v>1.879</v>
      </c>
    </row>
    <row r="15" spans="1:5" x14ac:dyDescent="0.25">
      <c r="A15" t="s">
        <v>116</v>
      </c>
      <c r="B15" t="s">
        <v>117</v>
      </c>
      <c r="C15" t="s">
        <v>118</v>
      </c>
      <c r="D15" s="3">
        <v>1.4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1.4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147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-9.9777311571909999E-2</v>
      </c>
    </row>
    <row r="6" spans="1:4" x14ac:dyDescent="0.25">
      <c r="A6" t="s">
        <v>73</v>
      </c>
      <c r="B6" t="s">
        <v>74</v>
      </c>
      <c r="C6" t="s">
        <v>75</v>
      </c>
      <c r="D6" s="3">
        <v>2.4698970906417603</v>
      </c>
    </row>
    <row r="7" spans="1:4" x14ac:dyDescent="0.25">
      <c r="A7" t="s">
        <v>79</v>
      </c>
      <c r="B7" t="s">
        <v>80</v>
      </c>
      <c r="C7" t="s">
        <v>81</v>
      </c>
      <c r="D7" s="3">
        <v>-2.218859761784409</v>
      </c>
    </row>
    <row r="8" spans="1:4" x14ac:dyDescent="0.25">
      <c r="A8" t="s">
        <v>85</v>
      </c>
      <c r="B8" t="s">
        <v>86</v>
      </c>
      <c r="C8" t="s">
        <v>87</v>
      </c>
      <c r="D8" s="3">
        <v>-0.41899066342831981</v>
      </c>
    </row>
    <row r="9" spans="1:4" x14ac:dyDescent="0.25">
      <c r="A9" t="s">
        <v>91</v>
      </c>
      <c r="B9" t="s">
        <v>92</v>
      </c>
      <c r="C9" t="s">
        <v>93</v>
      </c>
      <c r="D9" s="3">
        <v>-0.71394088427052127</v>
      </c>
    </row>
    <row r="10" spans="1:4" x14ac:dyDescent="0.25">
      <c r="A10" t="s">
        <v>97</v>
      </c>
      <c r="B10" t="s">
        <v>98</v>
      </c>
      <c r="C10" t="s">
        <v>99</v>
      </c>
      <c r="D10" s="3">
        <v>-1.8055734279567379</v>
      </c>
    </row>
    <row r="11" spans="1:4" x14ac:dyDescent="0.25">
      <c r="A11" t="s">
        <v>103</v>
      </c>
      <c r="B11" t="s">
        <v>104</v>
      </c>
      <c r="C11" t="s">
        <v>105</v>
      </c>
      <c r="D11" s="3">
        <v>2.093519393472691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-0.25888576402006203</v>
      </c>
    </row>
    <row r="13" spans="1:4" x14ac:dyDescent="0.25">
      <c r="A13" t="s">
        <v>114</v>
      </c>
      <c r="B13" t="s">
        <v>115</v>
      </c>
      <c r="C13" t="s">
        <v>115</v>
      </c>
      <c r="D13" s="3">
        <v>0.73243339457644041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-0.42542719856246469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HYPERLINK("http://gridw.home.pl/pub/audyt/Dokumentacja_fotograficzna_kartograficzna/ID_1276/Mapa_ID_1276.jpg","Mapa_ID_1276.jpg")</f>
        <v>Mapa_ID_1276.jpg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44846</v>
      </c>
      <c r="F6">
        <v>18.942869000000002</v>
      </c>
      <c r="G6">
        <v>49.977828000000002</v>
      </c>
      <c r="H6" s="12" t="str">
        <f>HYPERLINK("https://gridw.home.pl/pub/audyt/Dokumentacja_fotograficzna_kartograficzna/ID_1276/1276_1.jpg","1276_1")</f>
        <v>1276_1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44846</v>
      </c>
      <c r="F7">
        <v>18.940508000000001</v>
      </c>
      <c r="G7">
        <v>49.977559999999997</v>
      </c>
      <c r="H7" s="12" t="str">
        <f>HYPERLINK("https://gridw.home.pl/pub/audyt/Dokumentacja_fotograficzna_kartograficzna/ID_1276/1276_2.jpg","1276_2")</f>
        <v>1276_2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44846</v>
      </c>
      <c r="F8">
        <v>18.945419000000001</v>
      </c>
      <c r="G8">
        <v>49.978372999999998</v>
      </c>
      <c r="H8" s="12" t="str">
        <f>HYPERLINK("https://gridw.home.pl/pub/audyt/Dokumentacja_fotograficzna_kartograficzna/ID_1276/1276_3.jpg","1276_3")</f>
        <v>1276_3</v>
      </c>
    </row>
    <row r="9" spans="1:8" x14ac:dyDescent="0.25">
      <c r="A9">
        <v>4</v>
      </c>
      <c r="B9" t="s">
        <v>48</v>
      </c>
      <c r="C9" t="s">
        <v>132</v>
      </c>
      <c r="D9" s="3" t="s">
        <v>129</v>
      </c>
      <c r="E9" s="20">
        <v>44846</v>
      </c>
      <c r="F9">
        <v>18.946985000000002</v>
      </c>
      <c r="G9">
        <v>49.977986000000001</v>
      </c>
      <c r="H9" s="12" t="str">
        <f>HYPERLINK("https://gridw.home.pl/pub/audyt/Dokumentacja_fotograficzna_kartograficzna/ID_1276/1276_4.jpg","1276_4")</f>
        <v>1276_4</v>
      </c>
    </row>
    <row r="10" spans="1:8" x14ac:dyDescent="0.25">
      <c r="A10">
        <v>5</v>
      </c>
      <c r="B10" t="s">
        <v>48</v>
      </c>
      <c r="C10" t="s">
        <v>133</v>
      </c>
      <c r="D10" s="3" t="s">
        <v>129</v>
      </c>
      <c r="E10" s="20">
        <v>44846</v>
      </c>
      <c r="F10">
        <v>18.948851000000001</v>
      </c>
      <c r="G10">
        <v>49.977924000000002</v>
      </c>
      <c r="H10" s="12" t="str">
        <f>HYPERLINK("https://gridw.home.pl/pub/audyt/Dokumentacja_fotograficzna_kartograficzna/ID_1276/1276_5.jpg","1276_5")</f>
        <v>1276_5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5FADBE-E0B2-4AB4-891D-0E2628214403}"/>
</file>

<file path=customXml/itemProps2.xml><?xml version="1.0" encoding="utf-8"?>
<ds:datastoreItem xmlns:ds="http://schemas.openxmlformats.org/officeDocument/2006/customXml" ds:itemID="{CA12B6B8-246C-423D-9AAE-CC64ADCC16A4}"/>
</file>

<file path=customXml/itemProps3.xml><?xml version="1.0" encoding="utf-8"?>
<ds:datastoreItem xmlns:ds="http://schemas.openxmlformats.org/officeDocument/2006/customXml" ds:itemID="{0F36DC09-4B84-49E3-8F2C-72D93048AB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