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B39727A-5400-4A85-A36E-705ECE13D24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<sst xmlns="http://schemas.openxmlformats.org/spreadsheetml/2006/main" count="163" uniqueCount="132">
  <si>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</si>
  <si>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</si>
  <si>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</si>
  <si>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</si>
  <si>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</si>
  <si>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</si>
  <si>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</si>
  <si>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</si>
  <si>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</si>
  <si>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</si>
  <si>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</si>
  <si>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</si>
  <si>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</si>
  <si>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</si>
  <si>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</si>
  <si>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</si>
  <si>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</si>
  <si>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</si>
  <si>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</si>
  <si>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</si>
  <si>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</si>
  <si>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</si>
  <si>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</si>
  <si>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</si>
  <si>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</si>
  <si>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</si>
  <si>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</si>
  <si>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</si>
  <si>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</si>
  <si>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</si>
  <si>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</si>
  <si>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</si>
  <si>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</si>
  <si>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</si>
  <si>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</si>
  <si>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</si>
  <si>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</si>
  <si>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</si>
  <si>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</si>
  <si>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</si>
  <si>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</si>
  <si>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</si>
  <si>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</si>
  <si>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</si>
  <si>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</si>
  <si>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</si>
  <si>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</si>
  <si>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</si>
  <si>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24-341.13-013</t>
  </si>
  <si>
    <t>10c</t>
  </si>
  <si>
    <t>C</t>
  </si>
  <si>
    <t>341.13</t>
  </si>
  <si>
    <t>Wyżyna Katowicka</t>
  </si>
  <si>
    <t>Nizin; Wyżyn i niskich gór</t>
  </si>
  <si>
    <t>peryglacjalne: równinne i faliste; weglanowe i gipsowe - erozyjne: zwartych masywów ze skałkami</t>
  </si>
  <si>
    <t>C.3.1.e</t>
  </si>
  <si>
    <t>Będziński</t>
  </si>
  <si>
    <t>17; 30</t>
  </si>
  <si>
    <t>Grąd subkontynentalny, odmiana małopolska, forma wyżynna, seria żyzna; Żyzna buczyna sudecka, forma podgórska</t>
  </si>
  <si>
    <t>I.E.8</t>
  </si>
  <si>
    <t>Konurbacja katowicka, region przemysłowy</t>
  </si>
  <si>
    <t>Gmina Piekary Śląskie, Powiat Piekary Śląskie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</si>
  <si>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</si>
  <si>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</si>
  <si>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</si>
  <si>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</si>
  <si>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</si>
  <si>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</si>
  <si>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</si>
  <si>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</si>
  <si>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</si>
  <si>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</si>
  <si>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</si>
  <si>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</si>
  <si>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</si>
  <si>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</si>
  <si>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</si>
  <si>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</si>
  <si>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</si>
  <si>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</si>
  <si>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</si>
  <si>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</si>
  <si>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</si>
  <si>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</si>
  <si>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</si>
  <si>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</si>
  <si>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</si>
  <si>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</si>
  <si>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</si>
  <si>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</si>
  <si>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</si>
  <si>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</si>
  <si>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</si>
  <si>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</si>
  <si>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</si>
  <si>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</si>
  <si>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</si>
  <si>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</si>
  <si>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</si>
  <si>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</si>
  <si>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</si>
  <si>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</si>
  <si>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</si>
  <si>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</si>
  <si>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</si>
  <si>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</si>
  <si>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</si>
  <si>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</si>
  <si>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</si>
  <si>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</si>
  <si>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</si>
  <si>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</si>
  <si>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</si>
  <si>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</si>
  <si>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</si>
  <si>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</si>
  <si>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</si>
  <si>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B9</t>
  </si>
  <si>
    <t>B9a</t>
  </si>
  <si>
    <t>10</t>
  </si>
  <si>
    <t>B9</t>
  </si>
  <si>
    <t>B9a</t>
  </si>
  <si>
    <t>1</t>
  </si>
  <si>
    <t>B4</t>
  </si>
  <si>
    <t>B4b</t>
  </si>
  <si>
    <t>2</t>
  </si>
  <si>
    <t>B4</t>
  </si>
  <si>
    <t>B4d</t>
  </si>
  <si>
    <t>Piekary Śląskie - sanktuarium, tradycja pielgrzymek, bazylika NMP i św. Bartłomieja, kalwaria, misterium Męki Pańskiej, misterium Niedzieli Palmowej, szlak husarii polskiej, tradycje górnicze, misterium Wniebowzięcia MB, układ ruralistyczny</t>
  </si>
  <si>
    <t>funkcja osadnicza, funkcja górnicza</t>
  </si>
  <si>
    <t>JK Piekary Śląskie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</si>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</sst>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0.46500000000000002</v>
      </c>
    </row>
    <row r="7" spans="1:5" x14ac:dyDescent="0.25">
      <c r="A7" t="s">
        <v>70</v>
      </c>
      <c r="B7" t="s">
        <v>71</v>
      </c>
      <c r="C7" t="s">
        <v>72</v>
      </c>
      <c r="D7" s="3">
        <v>9.9540000000000006</v>
      </c>
    </row>
    <row r="8" spans="1:5" x14ac:dyDescent="0.25">
      <c r="A8" t="s">
        <v>76</v>
      </c>
      <c r="B8" t="s">
        <v>77</v>
      </c>
      <c r="C8" t="s">
        <v>78</v>
      </c>
      <c r="D8" s="3">
        <v>7.7329999999999997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4.5579999999999998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20.218</v>
      </c>
    </row>
    <row r="11" spans="1:5" x14ac:dyDescent="0.25">
      <c r="A11" t="s">
        <v>94</v>
      </c>
      <c r="B11" t="s">
        <v>95</v>
      </c>
      <c r="C11" t="s">
        <v>96</v>
      </c>
      <c r="D11" s="3">
        <v>0.17899999999999999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53.12</v>
      </c>
    </row>
    <row r="13" spans="1:5" x14ac:dyDescent="0.25">
      <c r="A13" t="s">
        <v>106</v>
      </c>
      <c r="B13" t="s">
        <v>107</v>
      </c>
      <c r="C13" t="s">
        <v>108</v>
      </c>
      <c r="D13" s="3">
        <v>21</v>
      </c>
    </row>
    <row r="14" spans="1:5" x14ac:dyDescent="0.25">
      <c r="A14" t="s">
        <v>112</v>
      </c>
      <c r="B14" t="s">
        <v>113</v>
      </c>
      <c r="C14" t="s">
        <v>113</v>
      </c>
      <c r="D14" s="3">
        <v>1.7130000000000001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6.86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0.5</v>
      </c>
    </row>
    <row r="7" spans="1:5" x14ac:dyDescent="0.25">
      <c r="A7" t="s">
        <v>125</v>
      </c>
      <c r="B7" t="s">
        <v>126</v>
      </c>
      <c r="C7" t="s">
        <v>127</v>
      </c>
      <c r="D7" s="3">
        <v>0.17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195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-0.68133318980789104</v>
      </c>
    </row>
    <row r="6" spans="1:4" x14ac:dyDescent="0.25">
      <c r="A6" t="s">
        <v>73</v>
      </c>
      <c r="B6" t="s">
        <v>74</v>
      </c>
      <c r="C6" t="s">
        <v>75</v>
      </c>
      <c r="D6" s="3">
        <v>-0.41303405206811289</v>
      </c>
    </row>
    <row r="7" spans="1:4" x14ac:dyDescent="0.25">
      <c r="A7" t="s">
        <v>79</v>
      </c>
      <c r="B7" t="s">
        <v>80</v>
      </c>
      <c r="C7" t="s">
        <v>81</v>
      </c>
      <c r="D7" s="3">
        <v>0.24148637645296234</v>
      </c>
    </row>
    <row r="8" spans="1:4" x14ac:dyDescent="0.25">
      <c r="A8" t="s">
        <v>85</v>
      </c>
      <c r="B8" t="s">
        <v>86</v>
      </c>
      <c r="C8" t="s">
        <v>87</v>
      </c>
      <c r="D8" s="3">
        <v>-0.3939525512602311</v>
      </c>
    </row>
    <row r="9" spans="1:4" x14ac:dyDescent="0.25">
      <c r="A9" t="s">
        <v>91</v>
      </c>
      <c r="B9" t="s">
        <v>92</v>
      </c>
      <c r="C9" t="s">
        <v>93</v>
      </c>
      <c r="D9" s="3">
        <v>0.37217652686107389</v>
      </c>
    </row>
    <row r="10" spans="1:4" x14ac:dyDescent="0.25">
      <c r="A10" t="s">
        <v>97</v>
      </c>
      <c r="B10" t="s">
        <v>98</v>
      </c>
      <c r="C10" t="s">
        <v>99</v>
      </c>
      <c r="D10" s="3">
        <v>-0.32412736949282162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-0.26830053409797522</v>
      </c>
    </row>
    <row r="12" spans="1:4" x14ac:dyDescent="0.25">
      <c r="A12" t="s">
        <v>109</v>
      </c>
      <c r="B12" t="s">
        <v>110</v>
      </c>
      <c r="C12" t="s">
        <v>111</v>
      </c>
      <c r="D12" s="3">
        <v>0.57458478167017701</v>
      </c>
    </row>
    <row r="13" spans="1:4" x14ac:dyDescent="0.25">
      <c r="A13" t="s">
        <v>114</v>
      </c>
      <c r="B13" t="s">
        <v>115</v>
      </c>
      <c r="C13" t="s">
        <v>115</v>
      </c>
      <c r="D13" s="3">
        <v>9.4814366250817905E-2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-0.20548284421088381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HYPERLINK("http://gridw.home.pl/pub/audyt/Dokumentacja_fotograficzna_kartograficzna/ID_355/Mapa_ID_355.jpg","Mapa_ID_355.jpg")</f>
        <v>Mapa_ID_355.jpg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45018</v>
      </c>
      <c r="F6">
        <v>19.004639000000001</v>
      </c>
      <c r="G6">
        <v>50.378653</v>
      </c>
      <c r="H6" s="12" t="str">
        <f>HYPERLINK("https://gridw.home.pl/pub/audyt/Dokumentacja_fotograficzna_kartograficzna/ID_355/355_1.jpg","355_1")</f>
        <v>355_1</v>
      </c>
    </row>
    <row r="7" spans="1:8" x14ac:dyDescent="0.25">
      <c r="A7">
        <v>2</v>
      </c>
      <c r="B7" t="s">
        <v>48</v>
      </c>
      <c r="C7" t="s">
        <v>130</v>
      </c>
      <c r="D7" s="3" t="s">
        <v>131</v>
      </c>
      <c r="E7" s="20">
        <v>45018</v>
      </c>
      <c r="F7">
        <v>19.003779000000002</v>
      </c>
      <c r="G7">
        <v>50.37453</v>
      </c>
      <c r="H7" s="12" t="str">
        <f>HYPERLINK("https://gridw.home.pl/pub/audyt/Dokumentacja_fotograficzna_kartograficzna/ID_355/355_2.jpg","355_2")</f>
        <v>355_2</v>
      </c>
    </row>
    <row r="8" spans="1:8" x14ac:dyDescent="0.25">
      <c r="A8">
        <v>3</v>
      </c>
      <c r="B8" t="s">
        <v>48</v>
      </c>
      <c r="C8" t="s">
        <v>130</v>
      </c>
      <c r="D8" s="3" t="s">
        <v>131</v>
      </c>
      <c r="E8" s="20">
        <v>45018</v>
      </c>
      <c r="F8">
        <v>19.002257</v>
      </c>
      <c r="G8">
        <v>50.37453</v>
      </c>
      <c r="H8" s="12" t="str">
        <f>HYPERLINK("https://gridw.home.pl/pub/audyt/Dokumentacja_fotograficzna_kartograficzna/ID_355/355_3.jpg","355_3")</f>
        <v>355_3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C964AE-2FDD-4516-B484-955AC064093F}"/>
</file>

<file path=customXml/itemProps2.xml><?xml version="1.0" encoding="utf-8"?>
<ds:datastoreItem xmlns:ds="http://schemas.openxmlformats.org/officeDocument/2006/customXml" ds:itemID="{564842AC-6911-4F4E-B0F0-7A289678455B}"/>
</file>

<file path=customXml/itemProps3.xml><?xml version="1.0" encoding="utf-8"?>
<ds:datastoreItem xmlns:ds="http://schemas.openxmlformats.org/officeDocument/2006/customXml" ds:itemID="{32A0F024-41B4-4EED-ABE7-E83E9F5E1B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