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D8CB68A6-13FA-47C1-ADCE-1F2E5118A150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C6" i="12"/>
</calcChain>
</file>

<file path=xl/sharedStrings.xml><?xml version="1.0" encoding="utf-8"?>
<sst xmlns="http://schemas.openxmlformats.org/spreadsheetml/2006/main" count="166" uniqueCount="137">
  <si>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</si>
  <si>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</si>
  <si>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</si>
  <si>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</si>
  <si>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</si>
  <si>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</si>
  <si>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</si>
  <si>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</si>
  <si>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</si>
  <si>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</si>
  <si>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</si>
  <si>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</si>
  <si>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</si>
  <si>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</si>
  <si>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</si>
  <si>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</si>
  <si>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</si>
  <si>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</si>
  <si>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</si>
  <si>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</si>
  <si>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</si>
  <si>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</si>
  <si>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</si>
  <si>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</si>
  <si>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</si>
  <si>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</si>
  <si>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</si>
  <si>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</si>
  <si>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</si>
  <si>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</si>
  <si>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</si>
  <si>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</si>
  <si>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</si>
  <si>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</si>
  <si>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</si>
  <si>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</si>
  <si>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</si>
  <si>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</si>
  <si>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</si>
  <si>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</si>
  <si>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</si>
  <si>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</si>
  <si>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</si>
  <si>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</si>
  <si>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</si>
  <si>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</si>
  <si>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</si>
  <si>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</si>
  <si>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24-513.46-003</t>
  </si>
  <si>
    <t>11a</t>
  </si>
  <si>
    <t>H,G</t>
  </si>
  <si>
    <t>513.46</t>
  </si>
  <si>
    <t>Kotlina Żywiecka</t>
  </si>
  <si>
    <t>Dolin i Obniżeń</t>
  </si>
  <si>
    <t>Zalewowych den dolin - akumulacyjne: Równin zalewowych w terenach nizinnych i wyżynnych</t>
  </si>
  <si>
    <t>H.1a.5.c</t>
  </si>
  <si>
    <t>Kotliny Żywieckiej</t>
  </si>
  <si>
    <t>0</t>
  </si>
  <si>
    <t>Wody powierzchniowe (jeziora, zalewy i inne)</t>
  </si>
  <si>
    <t>III.A.5</t>
  </si>
  <si>
    <t>Podhale, Ziemia Żywiecka, Nowotawska</t>
  </si>
  <si>
    <t>Gmina Żywiec, Powiat żywiecki; Gmina Łodygowice, Powiat żywiecki; Gmina Czernichów, Powiat żywiecki</t>
  </si>
  <si>
    <t>05.06.2023</t>
  </si>
  <si>
    <t>A. Cieszewska, R. Giedych, J. Adamczyk-Jabłońska, J. Dudek-Klimiuk, P. Wałdykowski</t>
  </si>
  <si>
    <t>1</t>
  </si>
  <si>
    <t>A2</t>
  </si>
  <si>
    <t>A2b</t>
  </si>
  <si>
    <t>1</t>
  </si>
  <si>
    <t>A2</t>
  </si>
  <si>
    <t>A2b</t>
  </si>
  <si>
    <t>2</t>
  </si>
  <si>
    <t>A5</t>
  </si>
  <si>
    <t>2</t>
  </si>
  <si>
    <t>A5</t>
  </si>
  <si>
    <t>3</t>
  </si>
  <si>
    <t>A7</t>
  </si>
  <si>
    <t>A7a</t>
  </si>
  <si>
    <t>3</t>
  </si>
  <si>
    <t>A7</t>
  </si>
  <si>
    <t>A7a</t>
  </si>
  <si>
    <t>4</t>
  </si>
  <si>
    <t>A7</t>
  </si>
  <si>
    <t>A7d</t>
  </si>
  <si>
    <t>4</t>
  </si>
  <si>
    <t>A7</t>
  </si>
  <si>
    <t>A7d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</si>
  <si>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</si>
  <si>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</si>
  <si>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</si>
  <si>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</si>
  <si>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</si>
  <si>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</si>
  <si>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</si>
  <si>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</si>
  <si>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</si>
  <si>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</si>
  <si>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</si>
  <si>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</si>
  <si>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</si>
  <si>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</si>
  <si>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A8c</t>
  </si>
  <si>
    <t>7</t>
  </si>
  <si>
    <t>A8</t>
  </si>
  <si>
    <t>A8c</t>
  </si>
  <si>
    <t>8</t>
  </si>
  <si>
    <t>A8</t>
  </si>
  <si>
    <t>A8e</t>
  </si>
  <si>
    <t>8</t>
  </si>
  <si>
    <t>A8</t>
  </si>
  <si>
    <t>A8e</t>
  </si>
  <si>
    <t>9</t>
  </si>
  <si>
    <t>A8</t>
  </si>
  <si>
    <t>A8f</t>
  </si>
  <si>
    <t>9</t>
  </si>
  <si>
    <t>A8</t>
  </si>
  <si>
    <t>A8f</t>
  </si>
  <si>
    <t>10</t>
  </si>
  <si>
    <t>A8</t>
  </si>
  <si>
    <t>A8g</t>
  </si>
  <si>
    <t>10</t>
  </si>
  <si>
    <t>A8</t>
  </si>
  <si>
    <t>A8g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</si>
  <si>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</si>
  <si>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</si>
  <si>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</si>
  <si>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</si>
  <si>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</si>
  <si>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</si>
  <si>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</si>
  <si>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</si>
  <si>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</si>
  <si>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</si>
  <si>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funkcja gospodarki wodnej i rybackiej, funkcja ochrony przyrody</t>
  </si>
  <si>
    <t>funkcja rekreacyjno-sportowa, funkcja ekologiczna</t>
  </si>
  <si>
    <t>Widok na Jezioro Żywieckie z panoramą Beskidu Śląskiego - Skrzyczne, Klimczok, Szyndzielnia</t>
  </si>
  <si>
    <t>Adam Kaliszuk</t>
  </si>
  <si>
    <t>Jezioro Żywieckie - widok na Beskid Mały Czupel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</si>
</sst>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86.1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1.56</v>
      </c>
    </row>
    <row r="7" spans="1:5" x14ac:dyDescent="0.25">
      <c r="A7" t="s">
        <v>70</v>
      </c>
      <c r="B7" t="s">
        <v>71</v>
      </c>
      <c r="C7" t="s">
        <v>71</v>
      </c>
      <c r="D7" s="3">
        <v>98.900999999999996</v>
      </c>
    </row>
    <row r="8" spans="1:5" x14ac:dyDescent="0.25">
      <c r="A8" t="s">
        <v>74</v>
      </c>
      <c r="B8" t="s">
        <v>75</v>
      </c>
      <c r="C8" t="s">
        <v>76</v>
      </c>
      <c r="D8" s="3">
        <v>1.9750000000000001</v>
      </c>
    </row>
    <row r="9" spans="1:5" x14ac:dyDescent="0.25">
      <c r="A9" t="s">
        <v>80</v>
      </c>
      <c r="B9" t="s">
        <v>81</v>
      </c>
      <c r="C9" t="s">
        <v>82</v>
      </c>
      <c r="D9" s="3">
        <v>6.2E-2</v>
      </c>
    </row>
    <row r="10" spans="1:5" x14ac:dyDescent="0.25">
      <c r="A10" t="s">
        <v>86</v>
      </c>
      <c r="B10" t="s">
        <v>87</v>
      </c>
      <c r="C10" t="s">
        <v>88</v>
      </c>
      <c r="D10" s="3">
        <v>9.0999999999999998E-2</v>
      </c>
    </row>
    <row r="11" spans="1:5" x14ac:dyDescent="0.25">
      <c r="A11" t="s">
        <v>92</v>
      </c>
      <c r="B11" t="s">
        <v>93</v>
      </c>
      <c r="C11" t="s">
        <v>94</v>
      </c>
      <c r="D11" s="3">
        <v>9.6389999999999993</v>
      </c>
    </row>
    <row r="12" spans="1:5" x14ac:dyDescent="0.25">
      <c r="A12" t="s">
        <v>98</v>
      </c>
      <c r="B12" t="s">
        <v>99</v>
      </c>
      <c r="C12" t="s">
        <v>100</v>
      </c>
      <c r="D12" s="3">
        <v>2.4489999999999998</v>
      </c>
    </row>
    <row r="13" spans="1:5" x14ac:dyDescent="0.25">
      <c r="A13" t="s">
        <v>104</v>
      </c>
      <c r="B13" t="s">
        <v>105</v>
      </c>
      <c r="C13" t="s">
        <v>106</v>
      </c>
      <c r="D13" s="3">
        <v>79.448999999999998</v>
      </c>
    </row>
    <row r="14" spans="1:5" x14ac:dyDescent="0.25">
      <c r="A14" t="s">
        <v>110</v>
      </c>
      <c r="B14" t="s">
        <v>111</v>
      </c>
      <c r="C14" t="s">
        <v>112</v>
      </c>
      <c r="D14" s="3">
        <v>0.20200000000000001</v>
      </c>
    </row>
    <row r="15" spans="1:5" x14ac:dyDescent="0.25">
      <c r="A15" t="s">
        <v>116</v>
      </c>
      <c r="B15" t="s">
        <v>117</v>
      </c>
      <c r="C15" t="s">
        <v>118</v>
      </c>
      <c r="D15" s="3">
        <v>1.202</v>
      </c>
    </row>
    <row r="16" spans="1:5" x14ac:dyDescent="0.25">
      <c r="A16" t="s">
        <v>122</v>
      </c>
      <c r="B16" t="s">
        <v>123</v>
      </c>
      <c r="C16" t="s">
        <v>124</v>
      </c>
      <c r="D16" s="3">
        <v>6.79</v>
      </c>
    </row>
    <row r="17" spans="1:4" x14ac:dyDescent="0.25">
      <c r="A17" t="s">
        <v>128</v>
      </c>
      <c r="B17" t="s">
        <v>129</v>
      </c>
      <c r="C17" t="s">
        <v>129</v>
      </c>
      <c r="D17" s="3">
        <v>1.6970000000000001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52.6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132</v>
      </c>
      <c r="C8" s="11"/>
    </row>
    <row r="9" spans="1:3" x14ac:dyDescent="0.25">
      <c r="A9" s="1" t="s">
        <v>27</v>
      </c>
      <c r="B9" s="10" t="s">
        <v>133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-6.6248372296272034E-2</v>
      </c>
    </row>
    <row r="6" spans="1:4" x14ac:dyDescent="0.25">
      <c r="A6" t="s">
        <v>72</v>
      </c>
      <c r="B6" t="s">
        <v>73</v>
      </c>
      <c r="C6" t="s">
        <v>73</v>
      </c>
      <c r="D6" s="3">
        <v>0.46605004702287589</v>
      </c>
    </row>
    <row r="7" spans="1:4" x14ac:dyDescent="0.25">
      <c r="A7" t="s">
        <v>77</v>
      </c>
      <c r="B7" t="s">
        <v>78</v>
      </c>
      <c r="C7" t="s">
        <v>79</v>
      </c>
      <c r="D7" s="3">
        <v>0.51360519191882437</v>
      </c>
    </row>
    <row r="8" spans="1:4" x14ac:dyDescent="0.25">
      <c r="A8" t="s">
        <v>83</v>
      </c>
      <c r="B8" t="s">
        <v>84</v>
      </c>
      <c r="C8" t="s">
        <v>85</v>
      </c>
      <c r="D8" s="3">
        <v>-0.87548688461152036</v>
      </c>
    </row>
    <row r="9" spans="1:4" x14ac:dyDescent="0.25">
      <c r="A9" t="s">
        <v>89</v>
      </c>
      <c r="B9" t="s">
        <v>90</v>
      </c>
      <c r="C9" t="s">
        <v>91</v>
      </c>
      <c r="D9" s="3">
        <v>-0.67137664865296298</v>
      </c>
    </row>
    <row r="10" spans="1:4" x14ac:dyDescent="0.25">
      <c r="A10" t="s">
        <v>95</v>
      </c>
      <c r="B10" t="s">
        <v>96</v>
      </c>
      <c r="C10" t="s">
        <v>97</v>
      </c>
      <c r="D10" s="3">
        <v>1.2141035231418911</v>
      </c>
    </row>
    <row r="11" spans="1:4" x14ac:dyDescent="0.25">
      <c r="A11" t="s">
        <v>101</v>
      </c>
      <c r="B11" t="s">
        <v>102</v>
      </c>
      <c r="C11" t="s">
        <v>103</v>
      </c>
      <c r="D11" s="3">
        <v>-0.52308220893838375</v>
      </c>
    </row>
    <row r="12" spans="1:4" x14ac:dyDescent="0.25">
      <c r="A12" t="s">
        <v>107</v>
      </c>
      <c r="B12" t="s">
        <v>108</v>
      </c>
      <c r="C12" t="s">
        <v>109</v>
      </c>
      <c r="D12" s="3">
        <v>-0.10009432840717214</v>
      </c>
    </row>
    <row r="13" spans="1:4" x14ac:dyDescent="0.25">
      <c r="A13" t="s">
        <v>113</v>
      </c>
      <c r="B13" t="s">
        <v>114</v>
      </c>
      <c r="C13" t="s">
        <v>115</v>
      </c>
      <c r="D13" s="3">
        <v>-0.49654088497309101</v>
      </c>
    </row>
    <row r="14" spans="1:4" x14ac:dyDescent="0.25">
      <c r="A14" t="s">
        <v>119</v>
      </c>
      <c r="B14" t="s">
        <v>120</v>
      </c>
      <c r="C14" t="s">
        <v>121</v>
      </c>
      <c r="D14" s="3">
        <v>-0.18060031992049475</v>
      </c>
    </row>
    <row r="15" spans="1:4" x14ac:dyDescent="0.25">
      <c r="A15" t="s">
        <v>125</v>
      </c>
      <c r="B15" t="s">
        <v>126</v>
      </c>
      <c r="C15" t="s">
        <v>127</v>
      </c>
      <c r="D15" s="3">
        <v>1.4954500337094474</v>
      </c>
    </row>
    <row r="16" spans="1:4" x14ac:dyDescent="0.25">
      <c r="A16" t="s">
        <v>130</v>
      </c>
      <c r="B16" t="s">
        <v>131</v>
      </c>
      <c r="C16" t="s">
        <v>131</v>
      </c>
      <c r="D16" s="3">
        <v>1.2331258384384083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HYPERLINK("http://gridw.home.pl/pub/audyt/Dokumentacja_fotograficzna_kartograficzna/ID_1591/Mapa_ID_1591.jpg","Mapa_ID_1591.jpg")</f>
        <v>Mapa_ID_1591.jpg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7"/>
  <sheetViews>
    <sheetView tabSelected="1" workbookViewId="0">
      <selection activeCell="A6" sqref="A6:H7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134</v>
      </c>
      <c r="D6" s="3" t="s">
        <v>135</v>
      </c>
      <c r="E6" s="20">
        <v>45036</v>
      </c>
      <c r="F6">
        <v>19.205278</v>
      </c>
      <c r="G6">
        <v>49.710833000000001</v>
      </c>
      <c r="H6" s="12" t="str">
        <f>HYPERLINK("https://gridw.home.pl/pub/audyt/Dokumentacja_fotograficzna_kartograficzna/ID_1591/1591_1.jpg","1591_1")</f>
        <v>1591_1</v>
      </c>
    </row>
    <row r="7" spans="1:8" x14ac:dyDescent="0.25">
      <c r="A7">
        <v>2</v>
      </c>
      <c r="B7" t="s">
        <v>48</v>
      </c>
      <c r="C7" t="s">
        <v>136</v>
      </c>
      <c r="D7" s="3" t="s">
        <v>135</v>
      </c>
      <c r="E7" s="20">
        <v>45036</v>
      </c>
      <c r="F7">
        <v>19.205278</v>
      </c>
      <c r="G7">
        <v>49.710833000000001</v>
      </c>
      <c r="H7" s="12" t="str">
        <f>HYPERLINK("https://gridw.home.pl/pub/audyt/Dokumentacja_fotograficzna_kartograficzna/ID_1591/1591_2.jpg","1591_2")</f>
        <v>1591_2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3345CBE-6595-4951-9437-47E998274CCD}"/>
</file>

<file path=customXml/itemProps2.xml><?xml version="1.0" encoding="utf-8"?>
<ds:datastoreItem xmlns:ds="http://schemas.openxmlformats.org/officeDocument/2006/customXml" ds:itemID="{6EB86B13-F757-4364-A9A6-01076F6E8B07}"/>
</file>

<file path=customXml/itemProps3.xml><?xml version="1.0" encoding="utf-8"?>
<ds:datastoreItem xmlns:ds="http://schemas.openxmlformats.org/officeDocument/2006/customXml" ds:itemID="{A53F867D-7EC7-443C-880E-9FEEBD95AD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