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F13B03C-4A34-4DFB-B67D-43351D95067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<sst xmlns="http://schemas.openxmlformats.org/spreadsheetml/2006/main" count="199" uniqueCount="162">
  <si>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</si>
  <si>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</si>
  <si>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</si>
  <si>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</si>
  <si>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</si>
  <si>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</si>
  <si>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</si>
  <si>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</si>
  <si>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</si>
  <si>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</si>
  <si>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</si>
  <si>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</si>
  <si>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</si>
  <si>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</si>
  <si>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</si>
  <si>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</si>
  <si>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</si>
  <si>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</si>
  <si>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</si>
  <si>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</si>
  <si>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</si>
  <si>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</si>
  <si>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</si>
  <si>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</si>
  <si>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</si>
  <si>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</si>
  <si>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</si>
  <si>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</si>
  <si>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</si>
  <si>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</si>
  <si>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</si>
  <si>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</si>
  <si>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</si>
  <si>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</si>
  <si>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</si>
  <si>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</si>
  <si>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</si>
  <si>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</si>
  <si>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</si>
  <si>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</si>
  <si>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</si>
  <si>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</si>
  <si>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</si>
  <si>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</si>
  <si>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</si>
  <si>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</si>
  <si>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</si>
  <si>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</si>
  <si>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24-341.13-042</t>
  </si>
  <si>
    <t>10a</t>
  </si>
  <si>
    <t>C</t>
  </si>
  <si>
    <t>341.13</t>
  </si>
  <si>
    <t>Wyżyna Katowicka</t>
  </si>
  <si>
    <t>Wyżyn i niskich gór</t>
  </si>
  <si>
    <t>weglanowe i gipsowe - erozyjne: zwartych masywów ze skałkami</t>
  </si>
  <si>
    <t>C.3.1.n</t>
  </si>
  <si>
    <t>Bytomsko-Mysłowicki</t>
  </si>
  <si>
    <t>17</t>
  </si>
  <si>
    <t>Grąd subkontynentalny, odmiana małopolska, forma wyżynna, seria żyzna</t>
  </si>
  <si>
    <t>I.E.8</t>
  </si>
  <si>
    <t>Konurbacja katowicka, region przemysłowy</t>
  </si>
  <si>
    <t>Gmina Bytom, Powiat Bytom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</si>
  <si>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</si>
  <si>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</si>
  <si>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</si>
  <si>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</si>
  <si>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</si>
  <si>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</si>
  <si>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</si>
  <si>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</si>
  <si>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</si>
  <si>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</si>
  <si>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</si>
  <si>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</si>
  <si>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</si>
  <si>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</si>
  <si>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</si>
  <si>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</si>
  <si>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</si>
  <si>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</si>
  <si>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</si>
  <si>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</si>
  <si>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</si>
  <si>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</si>
  <si>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</si>
  <si>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</si>
  <si>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</si>
  <si>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</si>
  <si>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</si>
  <si>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</si>
  <si>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</si>
  <si>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</si>
  <si>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</si>
  <si>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</si>
  <si>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</si>
  <si>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</si>
  <si>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</si>
  <si>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</si>
  <si>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</si>
  <si>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</si>
  <si>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</si>
  <si>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</si>
  <si>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</si>
  <si>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</si>
  <si>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</si>
  <si>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</si>
  <si>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</si>
  <si>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</si>
  <si>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</si>
  <si>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</si>
  <si>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</si>
  <si>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</si>
  <si>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</si>
  <si>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</si>
  <si>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</si>
  <si>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</si>
  <si>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</si>
  <si>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</si>
  <si>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</si>
  <si>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</si>
  <si>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</si>
  <si>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</si>
  <si>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</si>
  <si>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</si>
  <si>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</si>
  <si>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</si>
  <si>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</si>
  <si>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</si>
  <si>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</si>
  <si>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</si>
  <si>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</si>
  <si>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</si>
  <si>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</si>
  <si>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</si>
  <si>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</si>
  <si>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</si>
  <si>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</si>
  <si>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</si>
  <si>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</si>
  <si>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</si>
  <si>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</si>
  <si>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</si>
  <si>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</si>
  <si>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</si>
  <si>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</si>
  <si>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</si>
  <si>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</si>
  <si>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</si>
  <si>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</si>
  <si>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</si>
  <si>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</si>
  <si>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</si>
  <si>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Bytom Centrum strój śląski, gwara, tradycja górnicza, układ urbanistyczny</t>
  </si>
  <si>
    <t>funkcja osadnicza</t>
  </si>
  <si>
    <t>Bytom, ul. Dworcowa</t>
  </si>
  <si>
    <t>Bartłomiej Szypuła</t>
  </si>
  <si>
    <t>Bytom, ul. Gen. Niedźwiadka-Okulickiego</t>
  </si>
  <si>
    <t>Bytom, rynek widok na stronę północą</t>
  </si>
  <si>
    <t>Bytom, rynek widok na stronę północno-zachodnią</t>
  </si>
  <si>
    <t>Bytom, rynek widok na stronę południową</t>
  </si>
  <si>
    <t>Bytom, rynek widok na stronę wschodnią</t>
  </si>
  <si>
    <t>Bytom, ulice Wrocławska, Olejniczaka, Didura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</si>
</sst>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0.13800000000000001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15.12</v>
      </c>
    </row>
    <row r="9" spans="1:5" x14ac:dyDescent="0.25">
      <c r="A9" t="s">
        <v>82</v>
      </c>
      <c r="B9" t="s">
        <v>83</v>
      </c>
      <c r="C9" t="s">
        <v>84</v>
      </c>
      <c r="D9" s="3">
        <v>1.9510000000000001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1.179</v>
      </c>
    </row>
    <row r="11" spans="1:5" x14ac:dyDescent="0.25">
      <c r="A11" t="s">
        <v>94</v>
      </c>
      <c r="B11" t="s">
        <v>95</v>
      </c>
      <c r="C11" t="s">
        <v>96</v>
      </c>
      <c r="D11" s="3">
        <v>2.7589999999999999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71.802999999999997</v>
      </c>
    </row>
    <row r="13" spans="1:5" x14ac:dyDescent="0.25">
      <c r="A13" t="s">
        <v>106</v>
      </c>
      <c r="B13" t="s">
        <v>107</v>
      </c>
      <c r="C13" t="s">
        <v>108</v>
      </c>
      <c r="D13" s="3">
        <v>24.259</v>
      </c>
    </row>
    <row r="14" spans="1:5" x14ac:dyDescent="0.25">
      <c r="A14" t="s">
        <v>112</v>
      </c>
      <c r="B14" t="s">
        <v>113</v>
      </c>
      <c r="C14" t="s">
        <v>113</v>
      </c>
      <c r="D14" s="3">
        <v>1.0569999999999999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4.45</v>
      </c>
    </row>
    <row r="16" spans="1:5" x14ac:dyDescent="0.25">
      <c r="A16" t="s">
        <v>122</v>
      </c>
      <c r="B16" t="s">
        <v>123</v>
      </c>
      <c r="C16" t="s">
        <v>124</v>
      </c>
      <c r="D16" s="3">
        <v>1.71</v>
      </c>
    </row>
    <row r="17" spans="1:4" x14ac:dyDescent="0.25">
      <c r="A17" t="s">
        <v>128</v>
      </c>
      <c r="B17" t="s">
        <v>129</v>
      </c>
      <c r="C17" t="s">
        <v>130</v>
      </c>
      <c r="D17" s="3">
        <v>25.35</v>
      </c>
    </row>
    <row r="18" spans="1:4" x14ac:dyDescent="0.25">
      <c r="A18" t="s">
        <v>134</v>
      </c>
      <c r="B18" t="s">
        <v>135</v>
      </c>
      <c r="C18" t="s">
        <v>136</v>
      </c>
      <c r="D18" s="3">
        <v>11.65</v>
      </c>
    </row>
    <row r="19" spans="1:4" x14ac:dyDescent="0.25">
      <c r="A19" t="s">
        <v>140</v>
      </c>
      <c r="B19" t="s">
        <v>141</v>
      </c>
      <c r="C19" t="s">
        <v>142</v>
      </c>
      <c r="D19" s="3">
        <v>0.69</v>
      </c>
    </row>
    <row r="20" spans="1:4" x14ac:dyDescent="0.25">
      <c r="A20" t="s">
        <v>146</v>
      </c>
      <c r="B20" t="s">
        <v>147</v>
      </c>
      <c r="C20" t="s">
        <v>148</v>
      </c>
      <c r="D20" s="3">
        <v>1.37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15.625" customWidth="1"/>
    <col min="3" max="3" width="60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-0.96889915814892302</v>
      </c>
    </row>
    <row r="7" spans="1:4" x14ac:dyDescent="0.25">
      <c r="A7" t="s">
        <v>79</v>
      </c>
      <c r="B7" t="s">
        <v>80</v>
      </c>
      <c r="C7" t="s">
        <v>81</v>
      </c>
      <c r="D7" s="3">
        <v>1.1219716286217334</v>
      </c>
    </row>
    <row r="8" spans="1:4" x14ac:dyDescent="0.25">
      <c r="A8" t="s">
        <v>85</v>
      </c>
      <c r="B8" t="s">
        <v>86</v>
      </c>
      <c r="C8" t="s">
        <v>87</v>
      </c>
      <c r="D8" s="3">
        <v>-0.64786552048984036</v>
      </c>
    </row>
    <row r="9" spans="1:4" x14ac:dyDescent="0.25">
      <c r="A9" t="s">
        <v>91</v>
      </c>
      <c r="B9" t="s">
        <v>92</v>
      </c>
      <c r="C9" t="s">
        <v>93</v>
      </c>
      <c r="D9" s="3">
        <v>-0.66868512057957352</v>
      </c>
    </row>
    <row r="10" spans="1:4" x14ac:dyDescent="0.25">
      <c r="A10" t="s">
        <v>97</v>
      </c>
      <c r="B10" t="s">
        <v>98</v>
      </c>
      <c r="C10" t="s">
        <v>99</v>
      </c>
      <c r="D10" s="3">
        <v>-0.91963359690777513</v>
      </c>
    </row>
    <row r="11" spans="1:4" x14ac:dyDescent="0.25">
      <c r="A11" t="s">
        <v>103</v>
      </c>
      <c r="B11" t="s">
        <v>104</v>
      </c>
      <c r="C11" t="s">
        <v>105</v>
      </c>
      <c r="D11" s="3">
        <v>0.63647246752919184</v>
      </c>
    </row>
    <row r="12" spans="1:4" x14ac:dyDescent="0.25">
      <c r="A12" t="s">
        <v>109</v>
      </c>
      <c r="B12" t="s">
        <v>110</v>
      </c>
      <c r="C12" t="s">
        <v>111</v>
      </c>
      <c r="D12" s="3">
        <v>0.75475175113831117</v>
      </c>
    </row>
    <row r="13" spans="1:4" x14ac:dyDescent="0.25">
      <c r="A13" t="s">
        <v>114</v>
      </c>
      <c r="B13" t="s">
        <v>115</v>
      </c>
      <c r="C13" t="s">
        <v>115</v>
      </c>
      <c r="D13" s="3">
        <v>-1.2334377314448648</v>
      </c>
    </row>
    <row r="14" spans="1:4" x14ac:dyDescent="0.25">
      <c r="A14" t="s">
        <v>119</v>
      </c>
      <c r="B14" t="s">
        <v>120</v>
      </c>
      <c r="C14" t="s">
        <v>121</v>
      </c>
      <c r="D14" s="3">
        <v>-0.32133353361283745</v>
      </c>
    </row>
    <row r="15" spans="1:4" x14ac:dyDescent="0.25">
      <c r="A15" t="s">
        <v>125</v>
      </c>
      <c r="B15" t="s">
        <v>126</v>
      </c>
      <c r="C15" t="s">
        <v>127</v>
      </c>
      <c r="D15" s="3">
        <v>-0.31472339731048871</v>
      </c>
    </row>
    <row r="16" spans="1:4" x14ac:dyDescent="0.25">
      <c r="A16" t="s">
        <v>131</v>
      </c>
      <c r="B16" t="s">
        <v>132</v>
      </c>
      <c r="C16" t="s">
        <v>133</v>
      </c>
      <c r="D16" s="3">
        <v>-0.74188609997673394</v>
      </c>
    </row>
    <row r="17" spans="1:4" x14ac:dyDescent="0.25">
      <c r="A17" t="s">
        <v>137</v>
      </c>
      <c r="B17" t="s">
        <v>138</v>
      </c>
      <c r="C17" t="s">
        <v>139</v>
      </c>
      <c r="D17" s="3">
        <v>-0.40330068313680906</v>
      </c>
    </row>
    <row r="18" spans="1:4" x14ac:dyDescent="0.25">
      <c r="A18" t="s">
        <v>143</v>
      </c>
      <c r="B18" t="s">
        <v>144</v>
      </c>
      <c r="C18" t="s">
        <v>145</v>
      </c>
      <c r="D18" s="3">
        <v>-0.84114562310145746</v>
      </c>
    </row>
    <row r="19" spans="1:4" x14ac:dyDescent="0.25">
      <c r="A19" t="s">
        <v>149</v>
      </c>
      <c r="B19" t="s">
        <v>150</v>
      </c>
      <c r="C19" t="s">
        <v>151</v>
      </c>
      <c r="D19" s="3">
        <v>0.12158945125774255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HYPERLINK("http://gridw.home.pl/pub/audyt/Dokumentacja_fotograficzna_kartograficzna/ID_171/Mapa_ID_171.jpg","Mapa_ID_171.jpg")</f>
        <v>Mapa_ID_171.jpg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45043</v>
      </c>
      <c r="F6">
        <v>18.918676999999999</v>
      </c>
      <c r="G6">
        <v>50.346854</v>
      </c>
      <c r="H6" s="12" t="str">
        <f>HYPERLINK("https://gridw.home.pl/pub/audyt/Dokumentacja_fotograficzna_kartograficzna/ID_171/171_1.jpg","171_1")</f>
        <v>171_1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45043</v>
      </c>
      <c r="F7">
        <v>18.907503999999999</v>
      </c>
      <c r="G7">
        <v>50.347907999999997</v>
      </c>
      <c r="H7" s="12" t="str">
        <f>HYPERLINK("https://gridw.home.pl/pub/audyt/Dokumentacja_fotograficzna_kartograficzna/ID_171/171_2.jpg","171_2")</f>
        <v>171_2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45043</v>
      </c>
      <c r="F8">
        <v>18.923459999999999</v>
      </c>
      <c r="G8">
        <v>50.347011000000002</v>
      </c>
      <c r="H8" s="12" t="str">
        <f>HYPERLINK("https://gridw.home.pl/pub/audyt/Dokumentacja_fotograficzna_kartograficzna/ID_171/171_3.jpg","171_3")</f>
        <v>171_3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45043</v>
      </c>
      <c r="F9">
        <v>18.923459999999999</v>
      </c>
      <c r="G9">
        <v>50.347011000000002</v>
      </c>
      <c r="H9" s="12" t="str">
        <f>HYPERLINK("https://gridw.home.pl/pub/audyt/Dokumentacja_fotograficzna_kartograficzna/ID_171/171_4.jpg","171_4")</f>
        <v>171_4</v>
      </c>
    </row>
    <row r="10" spans="1:8" x14ac:dyDescent="0.25">
      <c r="A10">
        <v>5</v>
      </c>
      <c r="B10" t="s">
        <v>48</v>
      </c>
      <c r="C10" t="s">
        <v>159</v>
      </c>
      <c r="D10" s="3" t="s">
        <v>155</v>
      </c>
      <c r="E10" s="20">
        <v>45043</v>
      </c>
      <c r="F10">
        <v>18.923459999999999</v>
      </c>
      <c r="G10">
        <v>50.347011000000002</v>
      </c>
      <c r="H10" s="12" t="str">
        <f>HYPERLINK("https://gridw.home.pl/pub/audyt/Dokumentacja_fotograficzna_kartograficzna/ID_171/171_5.jpg","171_5")</f>
        <v>171_5</v>
      </c>
    </row>
    <row r="11" spans="1:8" x14ac:dyDescent="0.25">
      <c r="A11">
        <v>6</v>
      </c>
      <c r="B11" t="s">
        <v>48</v>
      </c>
      <c r="C11" t="s">
        <v>160</v>
      </c>
      <c r="D11" s="3" t="s">
        <v>155</v>
      </c>
      <c r="E11" s="20">
        <v>45043</v>
      </c>
      <c r="F11">
        <v>18.923459999999999</v>
      </c>
      <c r="G11">
        <v>50.347011000000002</v>
      </c>
      <c r="H11" s="12" t="str">
        <f>HYPERLINK("https://gridw.home.pl/pub/audyt/Dokumentacja_fotograficzna_kartograficzna/ID_171/171_6.jpg","171_6")</f>
        <v>171_6</v>
      </c>
    </row>
    <row r="12" spans="1:8" x14ac:dyDescent="0.25">
      <c r="A12">
        <v>7</v>
      </c>
      <c r="B12" t="s">
        <v>48</v>
      </c>
      <c r="C12" t="s">
        <v>161</v>
      </c>
      <c r="D12" s="3" t="s">
        <v>155</v>
      </c>
      <c r="E12" s="20">
        <v>45043</v>
      </c>
      <c r="F12">
        <v>18.909089000000002</v>
      </c>
      <c r="G12">
        <v>50.347507</v>
      </c>
      <c r="H12" s="12" t="str">
        <f>HYPERLINK("https://gridw.home.pl/pub/audyt/Dokumentacja_fotograficzna_kartograficzna/ID_171/171_7.jpg","171_7")</f>
        <v>171_7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C3FBAE-C411-4072-8B5B-EE3204686CAE}"/>
</file>

<file path=customXml/itemProps2.xml><?xml version="1.0" encoding="utf-8"?>
<ds:datastoreItem xmlns:ds="http://schemas.openxmlformats.org/officeDocument/2006/customXml" ds:itemID="{1D021E33-D3D2-4C83-B64A-3BCD0518F16E}"/>
</file>

<file path=customXml/itemProps3.xml><?xml version="1.0" encoding="utf-8"?>
<ds:datastoreItem xmlns:ds="http://schemas.openxmlformats.org/officeDocument/2006/customXml" ds:itemID="{CBB433FE-A8E8-4DF7-A0BC-F9EBBB20E5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