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201AF43F-701C-4266-A6FD-5B26F59CE11F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<sst xmlns="http://schemas.openxmlformats.org/spreadsheetml/2006/main" count="188" uniqueCount="157">
  <si>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</si>
  <si>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</si>
  <si>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</si>
  <si>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</si>
  <si>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</si>
  <si>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</si>
  <si>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</si>
  <si>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</si>
  <si>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</si>
  <si>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</si>
  <si>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</si>
  <si>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</si>
  <si>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</si>
  <si>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</si>
  <si>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</si>
  <si>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</si>
  <si>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</si>
  <si>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</si>
  <si>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</si>
  <si>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</si>
  <si>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</si>
  <si>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</si>
  <si>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</si>
  <si>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</si>
  <si>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</si>
  <si>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</si>
  <si>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</si>
  <si>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</si>
  <si>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</si>
  <si>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</si>
  <si>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</si>
  <si>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</si>
  <si>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</si>
  <si>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</si>
  <si>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</si>
  <si>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</si>
  <si>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</si>
  <si>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</si>
  <si>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</si>
  <si>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</si>
  <si>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</si>
  <si>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</si>
  <si>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</si>
  <si>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</si>
  <si>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</si>
  <si>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</si>
  <si>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</si>
  <si>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</si>
  <si>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24-341.15-003</t>
  </si>
  <si>
    <t>8c</t>
  </si>
  <si>
    <t>D</t>
  </si>
  <si>
    <t>341.15</t>
  </si>
  <si>
    <t>Płaskowyż Rybnicki</t>
  </si>
  <si>
    <t>Nizin; Dolin i Obniżeń</t>
  </si>
  <si>
    <t>peryglacjalne: równinne i faliste; Zalewowych den dolin - akumulacyjne: Równin zalewowych w terenach nizinnych i wyżynnych</t>
  </si>
  <si>
    <t>C.3.2.c</t>
  </si>
  <si>
    <t>Rybnicki</t>
  </si>
  <si>
    <t>16; 45</t>
  </si>
  <si>
    <t>Grąd subkontynentalny, odmiana małopolska, forma wyżynna, seria uboga; Acydofilny środkowoeuropejski las dębowy</t>
  </si>
  <si>
    <t>I.E.8</t>
  </si>
  <si>
    <t>Konurbacja katowicka, region przemysłowy</t>
  </si>
  <si>
    <t>Gmina Pilchowice, Powiat gliwicki</t>
  </si>
  <si>
    <t>05.06.2023</t>
  </si>
  <si>
    <t>U. Myga-Piątk, J. Nita, A. Piechota, B. Szypuła, A. Żemła-Siesicka</t>
  </si>
  <si>
    <t>1</t>
  </si>
  <si>
    <t>A2</t>
  </si>
  <si>
    <t>A2a</t>
  </si>
  <si>
    <t>1</t>
  </si>
  <si>
    <t>A2</t>
  </si>
  <si>
    <t>A2a</t>
  </si>
  <si>
    <t>2</t>
  </si>
  <si>
    <t>A2</t>
  </si>
  <si>
    <t>A2b</t>
  </si>
  <si>
    <t>2</t>
  </si>
  <si>
    <t>A2</t>
  </si>
  <si>
    <t>A2b</t>
  </si>
  <si>
    <t>3</t>
  </si>
  <si>
    <t>A3</t>
  </si>
  <si>
    <t>A3a</t>
  </si>
  <si>
    <t>3</t>
  </si>
  <si>
    <t>A3</t>
  </si>
  <si>
    <t>A3a</t>
  </si>
  <si>
    <t>4</t>
  </si>
  <si>
    <t>A6</t>
  </si>
  <si>
    <t>A6a</t>
  </si>
  <si>
    <t>4</t>
  </si>
  <si>
    <t>A6</t>
  </si>
  <si>
    <t>A6a</t>
  </si>
  <si>
    <t>5</t>
  </si>
  <si>
    <t>A7</t>
  </si>
  <si>
    <t>A7a</t>
  </si>
  <si>
    <t>5</t>
  </si>
  <si>
    <t>A7</t>
  </si>
  <si>
    <t>A7a</t>
  </si>
  <si>
    <t>6</t>
  </si>
  <si>
    <t>A7</t>
  </si>
  <si>
    <t>A7d</t>
  </si>
  <si>
    <t>6</t>
  </si>
  <si>
    <t>A7</t>
  </si>
  <si>
    <t>A7d</t>
  </si>
  <si>
    <t>7</t>
  </si>
  <si>
    <t>A7</t>
  </si>
  <si>
    <t>A7e</t>
  </si>
  <si>
    <t>7</t>
  </si>
  <si>
    <t>A7</t>
  </si>
  <si>
    <t>A7e</t>
  </si>
  <si>
    <t>8</t>
  </si>
  <si>
    <t>A8</t>
  </si>
  <si>
    <t>A8a</t>
  </si>
  <si>
    <t>8</t>
  </si>
  <si>
    <t>A8</t>
  </si>
  <si>
    <t>A8a</t>
  </si>
  <si>
    <t>9</t>
  </si>
  <si>
    <t>A8</t>
  </si>
  <si>
    <t>A8b</t>
  </si>
  <si>
    <t>9</t>
  </si>
  <si>
    <t>A8</t>
  </si>
  <si>
    <t>A8b</t>
  </si>
  <si>
    <t>10</t>
  </si>
  <si>
    <t>A8</t>
  </si>
  <si>
    <t>A8c</t>
  </si>
  <si>
    <t>10</t>
  </si>
  <si>
    <t>A8</t>
  </si>
  <si>
    <t>A8c</t>
  </si>
  <si>
    <t>11</t>
  </si>
  <si>
    <t>A8</t>
  </si>
  <si>
    <t>A8e</t>
  </si>
  <si>
    <t>11</t>
  </si>
  <si>
    <t>A8</t>
  </si>
  <si>
    <t>A8e</t>
  </si>
  <si>
    <t>12</t>
  </si>
  <si>
    <t>A8</t>
  </si>
  <si>
    <t>A8f</t>
  </si>
  <si>
    <t>12</t>
  </si>
  <si>
    <t>A8</t>
  </si>
  <si>
    <t>A8f</t>
  </si>
  <si>
    <t>13</t>
  </si>
  <si>
    <t>A8</t>
  </si>
  <si>
    <t>A8h</t>
  </si>
  <si>
    <t>13</t>
  </si>
  <si>
    <t>A8</t>
  </si>
  <si>
    <t>A8h</t>
  </si>
  <si>
    <t>14</t>
  </si>
  <si>
    <t>A10</t>
  </si>
  <si>
    <t>14</t>
  </si>
  <si>
    <t>A10</t>
  </si>
  <si>
    <t>1</t>
  </si>
  <si>
    <t>B5</t>
  </si>
  <si>
    <t>B5e</t>
  </si>
  <si>
    <t>Pilchowice - wilcza -  Szlak Architektury Drewnianej, koło gospodyń wiejskich</t>
  </si>
  <si>
    <t>funkcja osadnicza, funkcja ochrony przyrody</t>
  </si>
  <si>
    <t>funkcja produkcji rolnej, funkcja górnicza</t>
  </si>
  <si>
    <t>Kościół oraz szpital w centrum wsi Pilchowice</t>
  </si>
  <si>
    <t>Krzysztof Badora</t>
  </si>
  <si>
    <t>Neogotycki zamek we wsi Wilcza</t>
  </si>
  <si>
    <t>Drewniany kościół z XVIII w.</t>
  </si>
  <si>
    <t>Typowa zabudowa centralnej części wsi Pilchowice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</si>
</sst>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103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9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2</v>
      </c>
    </row>
    <row r="7" spans="1:5" x14ac:dyDescent="0.25">
      <c r="A7" t="s">
        <v>70</v>
      </c>
      <c r="B7" t="s">
        <v>71</v>
      </c>
      <c r="C7" t="s">
        <v>72</v>
      </c>
      <c r="D7" s="3">
        <v>5.33</v>
      </c>
    </row>
    <row r="8" spans="1:5" x14ac:dyDescent="0.25">
      <c r="A8" t="s">
        <v>76</v>
      </c>
      <c r="B8" t="s">
        <v>77</v>
      </c>
      <c r="C8" t="s">
        <v>78</v>
      </c>
      <c r="D8" s="3">
        <v>0.33</v>
      </c>
    </row>
    <row r="9" spans="1:5" x14ac:dyDescent="0.25">
      <c r="A9" t="s">
        <v>82</v>
      </c>
      <c r="B9" t="s">
        <v>83</v>
      </c>
      <c r="C9" t="s">
        <v>84</v>
      </c>
      <c r="D9" s="3">
        <v>0.65600000000000003</v>
      </c>
    </row>
    <row r="10" spans="1:5" x14ac:dyDescent="0.25">
      <c r="A10" t="s">
        <v>88</v>
      </c>
      <c r="B10" t="s">
        <v>89</v>
      </c>
      <c r="C10" t="s">
        <v>90</v>
      </c>
      <c r="D10" s="3">
        <v>0.44500000000000001</v>
      </c>
    </row>
    <row r="11" spans="1:5" x14ac:dyDescent="0.25">
      <c r="A11" t="s">
        <v>94</v>
      </c>
      <c r="B11" t="s">
        <v>95</v>
      </c>
      <c r="C11" t="s">
        <v>96</v>
      </c>
      <c r="D11" s="3">
        <v>6.3250000000000002</v>
      </c>
    </row>
    <row r="12" spans="1:5" x14ac:dyDescent="0.25">
      <c r="A12" t="s">
        <v>100</v>
      </c>
      <c r="B12" t="s">
        <v>101</v>
      </c>
      <c r="C12" t="s">
        <v>102</v>
      </c>
      <c r="D12" s="3">
        <v>5.9189999999999996</v>
      </c>
    </row>
    <row r="13" spans="1:5" x14ac:dyDescent="0.25">
      <c r="A13" t="s">
        <v>106</v>
      </c>
      <c r="B13" t="s">
        <v>107</v>
      </c>
      <c r="C13" t="s">
        <v>108</v>
      </c>
      <c r="D13" s="3">
        <v>3.4279999999999999</v>
      </c>
    </row>
    <row r="14" spans="1:5" x14ac:dyDescent="0.25">
      <c r="A14" t="s">
        <v>112</v>
      </c>
      <c r="B14" t="s">
        <v>113</v>
      </c>
      <c r="C14" t="s">
        <v>114</v>
      </c>
      <c r="D14" s="3">
        <v>23.974</v>
      </c>
    </row>
    <row r="15" spans="1:5" x14ac:dyDescent="0.25">
      <c r="A15" t="s">
        <v>118</v>
      </c>
      <c r="B15" t="s">
        <v>119</v>
      </c>
      <c r="C15" t="s">
        <v>120</v>
      </c>
      <c r="D15" s="3">
        <v>27.835999999999999</v>
      </c>
    </row>
    <row r="16" spans="1:5" x14ac:dyDescent="0.25">
      <c r="A16" t="s">
        <v>124</v>
      </c>
      <c r="B16" t="s">
        <v>125</v>
      </c>
      <c r="C16" t="s">
        <v>126</v>
      </c>
      <c r="D16" s="3">
        <v>1.2689999999999999</v>
      </c>
    </row>
    <row r="17" spans="1:4" x14ac:dyDescent="0.25">
      <c r="A17" t="s">
        <v>130</v>
      </c>
      <c r="B17" t="s">
        <v>131</v>
      </c>
      <c r="C17" t="s">
        <v>132</v>
      </c>
      <c r="D17" s="3">
        <v>39.002000000000002</v>
      </c>
    </row>
    <row r="18" spans="1:4" x14ac:dyDescent="0.25">
      <c r="A18" t="s">
        <v>136</v>
      </c>
      <c r="B18" t="s">
        <v>137</v>
      </c>
      <c r="C18" t="s">
        <v>138</v>
      </c>
      <c r="D18" s="3">
        <v>4.1950000000000003</v>
      </c>
    </row>
    <row r="19" spans="1:4" x14ac:dyDescent="0.25">
      <c r="A19" t="s">
        <v>142</v>
      </c>
      <c r="B19" t="s">
        <v>143</v>
      </c>
      <c r="C19" t="s">
        <v>143</v>
      </c>
      <c r="D19" s="3">
        <v>2.004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146</v>
      </c>
      <c r="B6" t="s">
        <v>147</v>
      </c>
      <c r="C6" t="s">
        <v>148</v>
      </c>
      <c r="D6" s="3">
        <v>0.19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6.625" customWidth="1"/>
    <col min="3" max="3" width="63.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149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150</v>
      </c>
      <c r="C8" s="11"/>
    </row>
    <row r="9" spans="1:3" x14ac:dyDescent="0.25">
      <c r="A9" s="1" t="s">
        <v>27</v>
      </c>
      <c r="B9" s="10" t="s">
        <v>151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8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-0.40621748283945441</v>
      </c>
    </row>
    <row r="6" spans="1:4" x14ac:dyDescent="0.25">
      <c r="A6" t="s">
        <v>73</v>
      </c>
      <c r="B6" t="s">
        <v>74</v>
      </c>
      <c r="C6" t="s">
        <v>75</v>
      </c>
      <c r="D6" s="3">
        <v>1.689369167865449</v>
      </c>
    </row>
    <row r="7" spans="1:4" x14ac:dyDescent="0.25">
      <c r="A7" t="s">
        <v>79</v>
      </c>
      <c r="B7" t="s">
        <v>80</v>
      </c>
      <c r="C7" t="s">
        <v>81</v>
      </c>
      <c r="D7" s="3">
        <v>-0.37950973978632624</v>
      </c>
    </row>
    <row r="8" spans="1:4" x14ac:dyDescent="0.25">
      <c r="A8" t="s">
        <v>85</v>
      </c>
      <c r="B8" t="s">
        <v>86</v>
      </c>
      <c r="C8" t="s">
        <v>87</v>
      </c>
      <c r="D8" s="3">
        <v>-0.34255860516396652</v>
      </c>
    </row>
    <row r="9" spans="1:4" x14ac:dyDescent="0.25">
      <c r="A9" t="s">
        <v>91</v>
      </c>
      <c r="B9" t="s">
        <v>92</v>
      </c>
      <c r="C9" t="s">
        <v>93</v>
      </c>
      <c r="D9" s="3">
        <v>-0.24813672939517925</v>
      </c>
    </row>
    <row r="10" spans="1:4" x14ac:dyDescent="0.25">
      <c r="A10" t="s">
        <v>97</v>
      </c>
      <c r="B10" t="s">
        <v>98</v>
      </c>
      <c r="C10" t="s">
        <v>99</v>
      </c>
      <c r="D10" s="3">
        <v>-0.29271926898527528</v>
      </c>
    </row>
    <row r="11" spans="1:4" x14ac:dyDescent="0.25">
      <c r="A11" t="s">
        <v>103</v>
      </c>
      <c r="B11" t="s">
        <v>104</v>
      </c>
      <c r="C11" t="s">
        <v>105</v>
      </c>
      <c r="D11" s="3">
        <v>-1.0467859315339172</v>
      </c>
    </row>
    <row r="12" spans="1:4" x14ac:dyDescent="0.25">
      <c r="A12" t="s">
        <v>109</v>
      </c>
      <c r="B12" t="s">
        <v>110</v>
      </c>
      <c r="C12" t="s">
        <v>111</v>
      </c>
      <c r="D12" s="3">
        <v>-0.66226101030840512</v>
      </c>
    </row>
    <row r="13" spans="1:4" x14ac:dyDescent="0.25">
      <c r="A13" t="s">
        <v>115</v>
      </c>
      <c r="B13" t="s">
        <v>116</v>
      </c>
      <c r="C13" t="s">
        <v>117</v>
      </c>
      <c r="D13" s="3">
        <v>1.4949697352984048</v>
      </c>
    </row>
    <row r="14" spans="1:4" x14ac:dyDescent="0.25">
      <c r="A14" t="s">
        <v>121</v>
      </c>
      <c r="B14" t="s">
        <v>122</v>
      </c>
      <c r="C14" t="s">
        <v>123</v>
      </c>
      <c r="D14" s="3">
        <v>-0.16298703845884321</v>
      </c>
    </row>
    <row r="15" spans="1:4" x14ac:dyDescent="0.25">
      <c r="A15" t="s">
        <v>127</v>
      </c>
      <c r="B15" t="s">
        <v>128</v>
      </c>
      <c r="C15" t="s">
        <v>129</v>
      </c>
      <c r="D15" s="3">
        <v>2.1550104507833177</v>
      </c>
    </row>
    <row r="16" spans="1:4" x14ac:dyDescent="0.25">
      <c r="A16" t="s">
        <v>133</v>
      </c>
      <c r="B16" t="s">
        <v>134</v>
      </c>
      <c r="C16" t="s">
        <v>135</v>
      </c>
      <c r="D16" s="3">
        <v>-0.59456836017539261</v>
      </c>
    </row>
    <row r="17" spans="1:4" x14ac:dyDescent="0.25">
      <c r="A17" t="s">
        <v>139</v>
      </c>
      <c r="B17" t="s">
        <v>140</v>
      </c>
      <c r="C17" t="s">
        <v>141</v>
      </c>
      <c r="D17" s="3">
        <v>-0.74467979654143779</v>
      </c>
    </row>
    <row r="18" spans="1:4" x14ac:dyDescent="0.25">
      <c r="A18" t="s">
        <v>144</v>
      </c>
      <c r="B18" t="s">
        <v>145</v>
      </c>
      <c r="C18" t="s">
        <v>145</v>
      </c>
      <c r="D18" s="3">
        <v>0.6185157386129253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HYPERLINK("http://gridw.home.pl/pub/audyt/Dokumentacja_fotograficzna_kartograficzna/ID_451/Mapa_ID_451.jpg","Mapa_ID_451.jpg")</f>
        <v>Mapa_ID_451.jpg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152</v>
      </c>
      <c r="D6" s="3" t="s">
        <v>153</v>
      </c>
      <c r="E6" s="20">
        <v>44876</v>
      </c>
      <c r="F6">
        <v>18.562306</v>
      </c>
      <c r="G6">
        <v>50.214582999999998</v>
      </c>
      <c r="H6" s="12" t="str">
        <f>HYPERLINK("https://gridw.home.pl/pub/audyt/Dokumentacja_fotograficzna_kartograficzna/ID_451/451_1.jpg","451_1")</f>
        <v>451_1</v>
      </c>
    </row>
    <row r="7" spans="1:8" x14ac:dyDescent="0.25">
      <c r="A7">
        <v>2</v>
      </c>
      <c r="B7" t="s">
        <v>48</v>
      </c>
      <c r="C7" t="s">
        <v>154</v>
      </c>
      <c r="D7" s="3" t="s">
        <v>153</v>
      </c>
      <c r="E7" s="20">
        <v>44876</v>
      </c>
      <c r="F7">
        <v>18.581306000000001</v>
      </c>
      <c r="G7">
        <v>50.196832999999998</v>
      </c>
      <c r="H7" s="12" t="str">
        <f>HYPERLINK("https://gridw.home.pl/pub/audyt/Dokumentacja_fotograficzna_kartograficzna/ID_451/451_2.jpg","451_2")</f>
        <v>451_2</v>
      </c>
    </row>
    <row r="8" spans="1:8" x14ac:dyDescent="0.25">
      <c r="A8">
        <v>3</v>
      </c>
      <c r="B8" t="s">
        <v>48</v>
      </c>
      <c r="C8" t="s">
        <v>155</v>
      </c>
      <c r="D8" s="3" t="s">
        <v>153</v>
      </c>
      <c r="E8" s="20">
        <v>44876</v>
      </c>
      <c r="F8">
        <v>18.596167000000001</v>
      </c>
      <c r="G8">
        <v>50.188361</v>
      </c>
      <c r="H8" s="12" t="str">
        <f>HYPERLINK("https://gridw.home.pl/pub/audyt/Dokumentacja_fotograficzna_kartograficzna/ID_451/451_3.jpg","451_3")</f>
        <v>451_3</v>
      </c>
    </row>
    <row r="9" spans="1:8" x14ac:dyDescent="0.25">
      <c r="A9">
        <v>4</v>
      </c>
      <c r="B9" t="s">
        <v>48</v>
      </c>
      <c r="C9" t="s">
        <v>156</v>
      </c>
      <c r="D9" s="3" t="s">
        <v>153</v>
      </c>
      <c r="E9" s="20">
        <v>44876</v>
      </c>
      <c r="F9">
        <v>18.564806000000001</v>
      </c>
      <c r="G9">
        <v>50.212027999999997</v>
      </c>
      <c r="H9" s="12" t="str">
        <f>HYPERLINK("https://gridw.home.pl/pub/audyt/Dokumentacja_fotograficzna_kartograficzna/ID_451/451_4.jpg","451_4")</f>
        <v>451_4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296E5DD-873B-41E7-8D92-1D2DE1E2F72E}"/>
</file>

<file path=customXml/itemProps2.xml><?xml version="1.0" encoding="utf-8"?>
<ds:datastoreItem xmlns:ds="http://schemas.openxmlformats.org/officeDocument/2006/customXml" ds:itemID="{80840DDB-7CAE-46A8-BF6F-71D0F128B34B}"/>
</file>

<file path=customXml/itemProps3.xml><?xml version="1.0" encoding="utf-8"?>
<ds:datastoreItem xmlns:ds="http://schemas.openxmlformats.org/officeDocument/2006/customXml" ds:itemID="{DFF49551-2B6A-4450-8EC3-ED7D2A32E32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