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3385965-1223-4BAB-B829-006ECF2684B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<sst xmlns="http://schemas.openxmlformats.org/spreadsheetml/2006/main" count="172" uniqueCount="134">
  <si>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</si>
  <si>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</si>
  <si>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</si>
  <si>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</si>
  <si>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</si>
  <si>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</si>
  <si>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</si>
  <si>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</si>
  <si>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</si>
  <si>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</si>
  <si>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</si>
  <si>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</si>
  <si>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</si>
  <si>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</si>
  <si>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</si>
  <si>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</si>
  <si>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</si>
  <si>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</si>
  <si>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</si>
  <si>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</si>
  <si>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</si>
  <si>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</si>
  <si>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</si>
  <si>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</si>
  <si>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</si>
  <si>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</si>
  <si>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</si>
  <si>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</si>
  <si>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</si>
  <si>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</si>
  <si>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</si>
  <si>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</si>
  <si>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</si>
  <si>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</si>
  <si>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</si>
  <si>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</si>
  <si>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</si>
  <si>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</si>
  <si>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</si>
  <si>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</si>
  <si>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</si>
  <si>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</si>
  <si>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</si>
  <si>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</si>
  <si>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</si>
  <si>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</si>
  <si>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</si>
  <si>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</si>
  <si>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24-341.13-081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</si>
  <si>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</si>
  <si>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</si>
  <si>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</si>
  <si>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</si>
  <si>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</si>
  <si>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</si>
  <si>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</si>
  <si>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</si>
  <si>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45</t>
  </si>
  <si>
    <t>Acydofilny środkowoeuropejski las dębowy</t>
  </si>
  <si>
    <t>I.E.8</t>
  </si>
  <si>
    <t>Konurbacja katowicka, region przemysłowy</t>
  </si>
  <si>
    <t>Gmina Ruda Śląska, Powiat Ruda Śląska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</si>
  <si>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</si>
  <si>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</si>
  <si>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</si>
  <si>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</si>
  <si>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</si>
  <si>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</si>
  <si>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</si>
  <si>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</si>
  <si>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</si>
  <si>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</si>
  <si>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</si>
  <si>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</si>
  <si>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</si>
  <si>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</si>
  <si>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</si>
  <si>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</si>
  <si>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</si>
  <si>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</si>
  <si>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</si>
  <si>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</si>
  <si>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</si>
  <si>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</si>
  <si>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</si>
  <si>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</si>
  <si>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</si>
  <si>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</si>
  <si>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</si>
  <si>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</si>
  <si>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</si>
  <si>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</si>
  <si>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</si>
  <si>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</si>
  <si>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</si>
  <si>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</si>
  <si>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</si>
  <si>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</si>
  <si>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</si>
  <si>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</si>
  <si>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</si>
  <si>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</si>
  <si>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</si>
  <si>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</si>
  <si>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</si>
  <si>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</si>
  <si>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</si>
  <si>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</si>
  <si>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</si>
  <si>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</si>
  <si>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</si>
  <si>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</si>
  <si>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</si>
  <si>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</si>
  <si>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</si>
  <si>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</si>
  <si>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</si>
  <si>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B9</t>
  </si>
  <si>
    <t>B9a</t>
  </si>
  <si>
    <t>10</t>
  </si>
  <si>
    <t>B9</t>
  </si>
  <si>
    <t>B9a</t>
  </si>
  <si>
    <t>1</t>
  </si>
  <si>
    <t>B4</t>
  </si>
  <si>
    <t>B4e</t>
  </si>
  <si>
    <t>Ruda Śląska - tradycja górnicza, gwara, zabudowa robotnicza</t>
  </si>
  <si>
    <t>funkcja osadnicza, funkcja górnicza</t>
  </si>
  <si>
    <t>Historyczny Piekarok przy Familoku, ul. Bujoczka, Ruda Śląska</t>
  </si>
  <si>
    <t>Marta Chmielewska</t>
  </si>
  <si>
    <t>Kolonia robotnicza Kościelna Ruda Śląska, ul. Wolności 33</t>
  </si>
  <si>
    <t>Kościół Matki Bożej Różańcowej, róg Kościelnej i Porębskiej, Ruda Śląska</t>
  </si>
  <si>
    <t>Kolonia robotnicza w Goduli</t>
  </si>
  <si>
    <t>Zrewtializowany teren koksowni w Orzegowie,</t>
  </si>
  <si>
    <t>Nowe osiedla mieszkaniowe Nowy Paryż (Świętochłowice).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</si>
</sst>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1.216</v>
      </c>
    </row>
    <row r="7" spans="1:5" x14ac:dyDescent="0.25">
      <c r="A7" t="s">
        <v>70</v>
      </c>
      <c r="B7" t="s">
        <v>71</v>
      </c>
      <c r="C7" t="s">
        <v>72</v>
      </c>
      <c r="D7" s="3">
        <v>8.4369999999999994</v>
      </c>
    </row>
    <row r="8" spans="1:5" x14ac:dyDescent="0.25">
      <c r="A8" t="s">
        <v>76</v>
      </c>
      <c r="B8" t="s">
        <v>77</v>
      </c>
      <c r="C8" t="s">
        <v>78</v>
      </c>
      <c r="D8" s="3">
        <v>4.7649999999999997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18.263000000000002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16.652999999999999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0.54900000000000004</v>
      </c>
    </row>
    <row r="12" spans="1:5" x14ac:dyDescent="0.25">
      <c r="A12" t="s">
        <v>100</v>
      </c>
      <c r="B12" t="s">
        <v>101</v>
      </c>
      <c r="C12" t="s">
        <v>102</v>
      </c>
      <c r="D12" s="3">
        <v>40.835000000000001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22.707000000000001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2.0099999999999998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5.83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0.81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50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0.7673048022855018</v>
      </c>
    </row>
    <row r="6" spans="1:4" x14ac:dyDescent="0.25">
      <c r="A6" t="s">
        <v>73</v>
      </c>
      <c r="B6" t="s">
        <v>74</v>
      </c>
      <c r="C6" t="s">
        <v>75</v>
      </c>
      <c r="D6" s="3">
        <v>-1.0392598762912557</v>
      </c>
    </row>
    <row r="7" spans="1:4" x14ac:dyDescent="0.25">
      <c r="A7" t="s">
        <v>79</v>
      </c>
      <c r="B7" t="s">
        <v>80</v>
      </c>
      <c r="C7" t="s">
        <v>81</v>
      </c>
      <c r="D7" s="3">
        <v>-0.61788813693556643</v>
      </c>
    </row>
    <row r="8" spans="1:4" x14ac:dyDescent="0.25">
      <c r="A8" t="s">
        <v>85</v>
      </c>
      <c r="B8" t="s">
        <v>86</v>
      </c>
      <c r="C8" t="s">
        <v>87</v>
      </c>
      <c r="D8" s="3">
        <v>2.5545022525338612</v>
      </c>
    </row>
    <row r="9" spans="1:4" x14ac:dyDescent="0.25">
      <c r="A9" t="s">
        <v>91</v>
      </c>
      <c r="B9" t="s">
        <v>92</v>
      </c>
      <c r="C9" t="s">
        <v>93</v>
      </c>
      <c r="D9" s="3">
        <v>-0.21105213654745372</v>
      </c>
    </row>
    <row r="10" spans="1:4" x14ac:dyDescent="0.25">
      <c r="A10" t="s">
        <v>97</v>
      </c>
      <c r="B10" t="s">
        <v>98</v>
      </c>
      <c r="C10" t="s">
        <v>99</v>
      </c>
      <c r="D10" s="3">
        <v>0.55036929152382197</v>
      </c>
    </row>
    <row r="11" spans="1:4" x14ac:dyDescent="0.25">
      <c r="A11" t="s">
        <v>103</v>
      </c>
      <c r="B11" t="s">
        <v>104</v>
      </c>
      <c r="C11" t="s">
        <v>105</v>
      </c>
      <c r="D11" s="3">
        <v>-1.7490157458650981</v>
      </c>
    </row>
    <row r="12" spans="1:4" x14ac:dyDescent="0.25">
      <c r="A12" t="s">
        <v>109</v>
      </c>
      <c r="B12" t="s">
        <v>110</v>
      </c>
      <c r="C12" t="s">
        <v>111</v>
      </c>
      <c r="D12" s="3">
        <v>0.86062427543914233</v>
      </c>
    </row>
    <row r="13" spans="1:4" x14ac:dyDescent="0.25">
      <c r="A13" t="s">
        <v>114</v>
      </c>
      <c r="B13" t="s">
        <v>115</v>
      </c>
      <c r="C13" t="s">
        <v>115</v>
      </c>
      <c r="D13" s="3">
        <v>1.5236912908972089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-0.23133229257600724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HYPERLINK("http://gridw.home.pl/pub/audyt/Dokumentacja_fotograficzna_kartograficzna/ID_205/Mapa_ID_205.jpg","Mapa_ID_205.jpg")</f>
        <v>Mapa_ID_205.jpg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43676</v>
      </c>
      <c r="F6">
        <v>18.847166999999999</v>
      </c>
      <c r="G6">
        <v>50.312587000000001</v>
      </c>
      <c r="H6" s="12" t="str">
        <f>HYPERLINK("https://gridw.home.pl/pub/audyt/Dokumentacja_fotograficzna_kartograficzna/ID_205/205_1.jpg","205_1")</f>
        <v>205_1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41810</v>
      </c>
      <c r="F7">
        <v>18.852108000000001</v>
      </c>
      <c r="G7">
        <v>50.311084000000001</v>
      </c>
      <c r="H7" s="12" t="str">
        <f>HYPERLINK("https://gridw.home.pl/pub/audyt/Dokumentacja_fotograficzna_kartograficzna/ID_205/205_2.jpg","205_2")</f>
        <v>205_2</v>
      </c>
    </row>
    <row r="8" spans="1:8" x14ac:dyDescent="0.25">
      <c r="A8">
        <v>3</v>
      </c>
      <c r="B8" t="s">
        <v>48</v>
      </c>
      <c r="C8" t="s">
        <v>130</v>
      </c>
      <c r="D8" s="3" t="s">
        <v>128</v>
      </c>
      <c r="E8" s="20">
        <v>41810</v>
      </c>
      <c r="F8">
        <v>18.847418000000001</v>
      </c>
      <c r="G8">
        <v>50.311920999999998</v>
      </c>
      <c r="H8" s="12" t="str">
        <f>HYPERLINK("https://gridw.home.pl/pub/audyt/Dokumentacja_fotograficzna_kartograficzna/ID_205/205_3.jpg","205_3")</f>
        <v>205_3</v>
      </c>
    </row>
    <row r="9" spans="1:8" x14ac:dyDescent="0.25">
      <c r="A9">
        <v>4</v>
      </c>
      <c r="B9" t="s">
        <v>48</v>
      </c>
      <c r="C9" t="s">
        <v>131</v>
      </c>
      <c r="D9" s="3" t="s">
        <v>128</v>
      </c>
      <c r="E9" s="20">
        <v>44845</v>
      </c>
      <c r="F9">
        <v>18.885670999999999</v>
      </c>
      <c r="G9">
        <v>50.315655999999997</v>
      </c>
      <c r="H9" s="12" t="str">
        <f>HYPERLINK("https://gridw.home.pl/pub/audyt/Dokumentacja_fotograficzna_kartograficzna/ID_205/205_4.jpg","205_4")</f>
        <v>205_4</v>
      </c>
    </row>
    <row r="10" spans="1:8" x14ac:dyDescent="0.25">
      <c r="A10">
        <v>5</v>
      </c>
      <c r="B10" t="s">
        <v>48</v>
      </c>
      <c r="C10" t="s">
        <v>132</v>
      </c>
      <c r="D10" s="3" t="s">
        <v>128</v>
      </c>
      <c r="E10" s="20">
        <v>44287</v>
      </c>
      <c r="F10">
        <v>18.874765</v>
      </c>
      <c r="G10">
        <v>50.324592000000003</v>
      </c>
      <c r="H10" s="12" t="str">
        <f>HYPERLINK("https://gridw.home.pl/pub/audyt/Dokumentacja_fotograficzna_kartograficzna/ID_205/205_6.jpg","205_6")</f>
        <v>205_6</v>
      </c>
    </row>
    <row r="11" spans="1:8" x14ac:dyDescent="0.25">
      <c r="A11">
        <v>6</v>
      </c>
      <c r="B11" t="s">
        <v>48</v>
      </c>
      <c r="C11" t="s">
        <v>131</v>
      </c>
      <c r="D11" s="3" t="s">
        <v>128</v>
      </c>
      <c r="E11" s="20">
        <v>44873</v>
      </c>
      <c r="F11">
        <v>18.884212999999999</v>
      </c>
      <c r="G11">
        <v>50.316592</v>
      </c>
      <c r="H11" s="12" t="str">
        <f>HYPERLINK("https://gridw.home.pl/pub/audyt/Dokumentacja_fotograficzna_kartograficzna/ID_205/205_7.jpg","205_7")</f>
        <v>205_7</v>
      </c>
    </row>
    <row r="12" spans="1:8" x14ac:dyDescent="0.25">
      <c r="A12">
        <v>7</v>
      </c>
      <c r="B12" t="s">
        <v>48</v>
      </c>
      <c r="C12" t="s">
        <v>133</v>
      </c>
      <c r="D12" s="3" t="s">
        <v>128</v>
      </c>
      <c r="E12" s="20">
        <v>44845</v>
      </c>
      <c r="F12">
        <v>18.896704</v>
      </c>
      <c r="G12">
        <v>50.317515</v>
      </c>
      <c r="H12" s="12" t="str">
        <f>HYPERLINK("https://gridw.home.pl/pub/audyt/Dokumentacja_fotograficzna_kartograficzna/ID_205/205_8.jpg","205_8")</f>
        <v>205_8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3D5B99-D3A1-40A9-8FFE-2305AE8359DD}"/>
</file>

<file path=customXml/itemProps2.xml><?xml version="1.0" encoding="utf-8"?>
<ds:datastoreItem xmlns:ds="http://schemas.openxmlformats.org/officeDocument/2006/customXml" ds:itemID="{32242E7A-8792-4BBC-875C-0A3C8472582B}"/>
</file>

<file path=customXml/itemProps3.xml><?xml version="1.0" encoding="utf-8"?>
<ds:datastoreItem xmlns:ds="http://schemas.openxmlformats.org/officeDocument/2006/customXml" ds:itemID="{9115A1E8-4A1D-4624-8339-20CEBB1AAA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