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55C5E41-7781-47BD-AADA-98590DF3D3E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<sst xmlns="http://schemas.openxmlformats.org/spreadsheetml/2006/main" count="195" uniqueCount="153">
  <si>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</si>
  <si>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</si>
  <si>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</si>
  <si>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</si>
  <si>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</si>
  <si>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</si>
  <si>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</si>
  <si>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</si>
  <si>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</si>
  <si>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</si>
  <si>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</si>
  <si>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</si>
  <si>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</si>
  <si>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</si>
  <si>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</si>
  <si>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</si>
  <si>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</si>
  <si>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</si>
  <si>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</si>
  <si>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</si>
  <si>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</si>
  <si>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</si>
  <si>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</si>
  <si>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</si>
  <si>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</si>
  <si>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</si>
  <si>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</si>
  <si>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</si>
  <si>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</si>
  <si>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</si>
  <si>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</si>
  <si>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</si>
  <si>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</si>
  <si>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</si>
  <si>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</si>
  <si>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</si>
  <si>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</si>
  <si>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</si>
  <si>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</si>
  <si>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</si>
  <si>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</si>
  <si>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</si>
  <si>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</si>
  <si>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</si>
  <si>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</si>
  <si>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</si>
  <si>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</si>
  <si>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</si>
  <si>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24-341.28-024</t>
  </si>
  <si>
    <t>2b</t>
  </si>
  <si>
    <t>G</t>
  </si>
  <si>
    <t>341.28</t>
  </si>
  <si>
    <t>Obniżenie Górnej Małej Panwi</t>
  </si>
  <si>
    <t>Nizin; Dolin i Obniżeń</t>
  </si>
  <si>
    <t>peryglacjalne: równinne i faliste; Zalewowych den dolin - akumulacyjne: Równin zalewowych w terenach nizinnych i wyżynnych</t>
  </si>
  <si>
    <t>B.5.3.f</t>
  </si>
  <si>
    <t>Miotkowski</t>
  </si>
  <si>
    <t>49</t>
  </si>
  <si>
    <t>Suboceaniczny bór sosnowy</t>
  </si>
  <si>
    <t>I.E.3</t>
  </si>
  <si>
    <t>Leśny region między Olesnem a Lublincem</t>
  </si>
  <si>
    <t>Gmina Kalety, Powiat tarnogórski; Gmina Woźniki,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</si>
  <si>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</si>
  <si>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</si>
  <si>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</si>
  <si>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</si>
  <si>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</si>
  <si>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</si>
  <si>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</si>
  <si>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</si>
  <si>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</si>
  <si>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</si>
  <si>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</si>
  <si>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</si>
  <si>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</si>
  <si>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</si>
  <si>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</si>
  <si>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</si>
  <si>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</si>
  <si>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</si>
  <si>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</si>
  <si>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</si>
  <si>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</si>
  <si>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</si>
  <si>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</si>
  <si>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</si>
  <si>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</si>
  <si>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</si>
  <si>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</si>
  <si>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A3</t>
  </si>
  <si>
    <t>A3c</t>
  </si>
  <si>
    <t>5</t>
  </si>
  <si>
    <t>A3</t>
  </si>
  <si>
    <t>A3c</t>
  </si>
  <si>
    <t>6</t>
  </si>
  <si>
    <t>A3</t>
  </si>
  <si>
    <t>A3d</t>
  </si>
  <si>
    <t>6</t>
  </si>
  <si>
    <t>A3</t>
  </si>
  <si>
    <t>A3d</t>
  </si>
  <si>
    <t>7</t>
  </si>
  <si>
    <t>A5</t>
  </si>
  <si>
    <t>7</t>
  </si>
  <si>
    <t>A5</t>
  </si>
  <si>
    <t>8</t>
  </si>
  <si>
    <t>A6</t>
  </si>
  <si>
    <t>A6a</t>
  </si>
  <si>
    <t>8</t>
  </si>
  <si>
    <t>A6</t>
  </si>
  <si>
    <t>A6a</t>
  </si>
  <si>
    <t>9</t>
  </si>
  <si>
    <t>A7</t>
  </si>
  <si>
    <t>A7a</t>
  </si>
  <si>
    <t>9</t>
  </si>
  <si>
    <t>A7</t>
  </si>
  <si>
    <t>A7a</t>
  </si>
  <si>
    <t>10</t>
  </si>
  <si>
    <t>A8</t>
  </si>
  <si>
    <t>A8a</t>
  </si>
  <si>
    <t>10</t>
  </si>
  <si>
    <t>A8</t>
  </si>
  <si>
    <t>A8a</t>
  </si>
  <si>
    <t>11</t>
  </si>
  <si>
    <t>A8</t>
  </si>
  <si>
    <t>A8c</t>
  </si>
  <si>
    <t>11</t>
  </si>
  <si>
    <t>A8</t>
  </si>
  <si>
    <t>A8c</t>
  </si>
  <si>
    <t>12</t>
  </si>
  <si>
    <t>A8</t>
  </si>
  <si>
    <t>A8e</t>
  </si>
  <si>
    <t>12</t>
  </si>
  <si>
    <t>A8</t>
  </si>
  <si>
    <t>A8e</t>
  </si>
  <si>
    <t>13</t>
  </si>
  <si>
    <t>A8</t>
  </si>
  <si>
    <t>A8g</t>
  </si>
  <si>
    <t>13</t>
  </si>
  <si>
    <t>A8</t>
  </si>
  <si>
    <t>A8g</t>
  </si>
  <si>
    <t>14</t>
  </si>
  <si>
    <t>A8</t>
  </si>
  <si>
    <t>A8h</t>
  </si>
  <si>
    <t>14</t>
  </si>
  <si>
    <t>A8</t>
  </si>
  <si>
    <t>A8h</t>
  </si>
  <si>
    <t>15</t>
  </si>
  <si>
    <t>A10</t>
  </si>
  <si>
    <t>15</t>
  </si>
  <si>
    <t>A10</t>
  </si>
  <si>
    <t xml:space="preserve">funkcja ekologiczna </t>
  </si>
  <si>
    <t>JK Zielona, Mała Panew, rozlewisko przed Zb. Zielone Górne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</si>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</sst>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3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</v>
      </c>
    </row>
    <row r="7" spans="1:5" x14ac:dyDescent="0.25">
      <c r="A7" t="s">
        <v>70</v>
      </c>
      <c r="B7" t="s">
        <v>71</v>
      </c>
      <c r="C7" t="s">
        <v>72</v>
      </c>
      <c r="D7" s="3">
        <v>1.7</v>
      </c>
    </row>
    <row r="8" spans="1:5" x14ac:dyDescent="0.25">
      <c r="A8" t="s">
        <v>76</v>
      </c>
      <c r="B8" t="s">
        <v>77</v>
      </c>
      <c r="C8" t="s">
        <v>78</v>
      </c>
      <c r="D8" s="3">
        <v>23.42</v>
      </c>
    </row>
    <row r="9" spans="1:5" x14ac:dyDescent="0.25">
      <c r="A9" t="s">
        <v>82</v>
      </c>
      <c r="B9" t="s">
        <v>83</v>
      </c>
      <c r="C9" t="s">
        <v>84</v>
      </c>
      <c r="D9" s="3">
        <v>23.521000000000001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17.760000000000002</v>
      </c>
    </row>
    <row r="11" spans="1:5" x14ac:dyDescent="0.25">
      <c r="A11" t="s">
        <v>94</v>
      </c>
      <c r="B11" t="s">
        <v>95</v>
      </c>
      <c r="C11" t="s">
        <v>96</v>
      </c>
      <c r="D11" s="3">
        <v>1.86</v>
      </c>
    </row>
    <row r="12" spans="1:5" x14ac:dyDescent="0.25">
      <c r="A12" t="s">
        <v>100</v>
      </c>
      <c r="B12" t="s">
        <v>101</v>
      </c>
      <c r="C12" t="s">
        <v>101</v>
      </c>
      <c r="D12" s="3">
        <v>100</v>
      </c>
    </row>
    <row r="13" spans="1:5" x14ac:dyDescent="0.25">
      <c r="A13" t="s">
        <v>104</v>
      </c>
      <c r="B13" t="s">
        <v>105</v>
      </c>
      <c r="C13" t="s">
        <v>106</v>
      </c>
      <c r="D13" s="3">
        <v>0.16</v>
      </c>
    </row>
    <row r="14" spans="1:5" x14ac:dyDescent="0.25">
      <c r="A14" t="s">
        <v>110</v>
      </c>
      <c r="B14" t="s">
        <v>111</v>
      </c>
      <c r="C14" t="s">
        <v>112</v>
      </c>
      <c r="D14" s="3">
        <v>13.941000000000001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54.488</v>
      </c>
    </row>
    <row r="16" spans="1:5" x14ac:dyDescent="0.25">
      <c r="A16" t="s">
        <v>122</v>
      </c>
      <c r="B16" t="s">
        <v>123</v>
      </c>
      <c r="C16" t="s">
        <v>124</v>
      </c>
      <c r="D16" s="3">
        <v>33.064999999999998</v>
      </c>
    </row>
    <row r="17" spans="1:4" x14ac:dyDescent="0.25">
      <c r="A17" t="s">
        <v>128</v>
      </c>
      <c r="B17" t="s">
        <v>129</v>
      </c>
      <c r="C17" t="s">
        <v>130</v>
      </c>
      <c r="D17" s="3">
        <v>0.25</v>
      </c>
    </row>
    <row r="18" spans="1:4" x14ac:dyDescent="0.25">
      <c r="A18" t="s">
        <v>134</v>
      </c>
      <c r="B18" t="s">
        <v>135</v>
      </c>
      <c r="C18" t="s">
        <v>136</v>
      </c>
      <c r="D18" s="3">
        <v>12.195</v>
      </c>
    </row>
    <row r="19" spans="1:4" x14ac:dyDescent="0.25">
      <c r="A19" t="s">
        <v>140</v>
      </c>
      <c r="B19" t="s">
        <v>141</v>
      </c>
      <c r="C19" t="s">
        <v>142</v>
      </c>
      <c r="D19" s="3">
        <v>2E-3</v>
      </c>
    </row>
    <row r="20" spans="1:4" x14ac:dyDescent="0.25">
      <c r="A20" t="s">
        <v>146</v>
      </c>
      <c r="B20" t="s">
        <v>147</v>
      </c>
      <c r="C20" t="s">
        <v>147</v>
      </c>
      <c r="D20" s="3">
        <v>1.8160000000000001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0.13018891098082389</v>
      </c>
    </row>
    <row r="6" spans="1:4" x14ac:dyDescent="0.25">
      <c r="A6" t="s">
        <v>73</v>
      </c>
      <c r="B6" t="s">
        <v>74</v>
      </c>
      <c r="C6" t="s">
        <v>75</v>
      </c>
      <c r="D6" s="3">
        <v>-0.76273061972826239</v>
      </c>
    </row>
    <row r="7" spans="1:4" x14ac:dyDescent="0.25">
      <c r="A7" t="s">
        <v>79</v>
      </c>
      <c r="B7" t="s">
        <v>80</v>
      </c>
      <c r="C7" t="s">
        <v>81</v>
      </c>
      <c r="D7" s="3">
        <v>1.4744274494913081</v>
      </c>
    </row>
    <row r="8" spans="1:4" x14ac:dyDescent="0.25">
      <c r="A8" t="s">
        <v>85</v>
      </c>
      <c r="B8" t="s">
        <v>86</v>
      </c>
      <c r="C8" t="s">
        <v>87</v>
      </c>
      <c r="D8" s="3">
        <v>0.55137125886595761</v>
      </c>
    </row>
    <row r="9" spans="1:4" x14ac:dyDescent="0.25">
      <c r="A9" t="s">
        <v>91</v>
      </c>
      <c r="B9" t="s">
        <v>92</v>
      </c>
      <c r="C9" t="s">
        <v>93</v>
      </c>
      <c r="D9" s="3">
        <v>1.0052484627675813</v>
      </c>
    </row>
    <row r="10" spans="1:4" x14ac:dyDescent="0.25">
      <c r="A10" t="s">
        <v>97</v>
      </c>
      <c r="B10" t="s">
        <v>98</v>
      </c>
      <c r="C10" t="s">
        <v>99</v>
      </c>
      <c r="D10" s="3">
        <v>-0.56352939578426975</v>
      </c>
    </row>
    <row r="11" spans="1:4" x14ac:dyDescent="0.25">
      <c r="A11" t="s">
        <v>102</v>
      </c>
      <c r="B11" t="s">
        <v>103</v>
      </c>
      <c r="C11" t="s">
        <v>103</v>
      </c>
      <c r="D11" s="3">
        <v>0.85606730187020119</v>
      </c>
    </row>
    <row r="12" spans="1:4" x14ac:dyDescent="0.25">
      <c r="A12" t="s">
        <v>107</v>
      </c>
      <c r="B12" t="s">
        <v>108</v>
      </c>
      <c r="C12" t="s">
        <v>109</v>
      </c>
      <c r="D12" s="3">
        <v>-0.62186088138698581</v>
      </c>
    </row>
    <row r="13" spans="1:4" x14ac:dyDescent="0.25">
      <c r="A13" t="s">
        <v>113</v>
      </c>
      <c r="B13" t="s">
        <v>114</v>
      </c>
      <c r="C13" t="s">
        <v>115</v>
      </c>
      <c r="D13" s="3">
        <v>1.4009828130845543</v>
      </c>
    </row>
    <row r="14" spans="1:4" x14ac:dyDescent="0.25">
      <c r="A14" t="s">
        <v>119</v>
      </c>
      <c r="B14" t="s">
        <v>120</v>
      </c>
      <c r="C14" t="s">
        <v>121</v>
      </c>
      <c r="D14" s="3">
        <v>0.94028605245722252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-0.31869709447442313</v>
      </c>
    </row>
    <row r="16" spans="1:4" x14ac:dyDescent="0.25">
      <c r="A16" t="s">
        <v>131</v>
      </c>
      <c r="B16" t="s">
        <v>132</v>
      </c>
      <c r="C16" t="s">
        <v>133</v>
      </c>
      <c r="D16" s="3">
        <v>-1.4208567978280113</v>
      </c>
    </row>
    <row r="17" spans="1:4" x14ac:dyDescent="0.25">
      <c r="A17" t="s">
        <v>137</v>
      </c>
      <c r="B17" t="s">
        <v>138</v>
      </c>
      <c r="C17" t="s">
        <v>139</v>
      </c>
      <c r="D17" s="3">
        <v>1.4094156047967699</v>
      </c>
    </row>
    <row r="18" spans="1:4" x14ac:dyDescent="0.25">
      <c r="A18" t="s">
        <v>143</v>
      </c>
      <c r="B18" t="s">
        <v>144</v>
      </c>
      <c r="C18" t="s">
        <v>145</v>
      </c>
      <c r="D18" s="3">
        <v>-0.67106059404869012</v>
      </c>
    </row>
    <row r="19" spans="1:4" x14ac:dyDescent="0.25">
      <c r="A19" t="s">
        <v>148</v>
      </c>
      <c r="B19" t="s">
        <v>149</v>
      </c>
      <c r="C19" t="s">
        <v>149</v>
      </c>
      <c r="D19" s="3">
        <v>0.17662693062900928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HYPERLINK("http://gridw.home.pl/pub/audyt/Dokumentacja_fotograficzna_kartograficzna/ID_1914/Mapa_ID_1914.jpg","Mapa_ID_1914.jpg")</f>
        <v>Mapa_ID_1914.jpg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45037</v>
      </c>
      <c r="F6">
        <v>18.99361</v>
      </c>
      <c r="G6">
        <v>50.540342000000003</v>
      </c>
      <c r="H6" s="12" t="str">
        <f>HYPERLINK("https://gridw.home.pl/pub/audyt/Dokumentacja_fotograficzna_kartograficzna/ID_1914/1914_1.jpg","1914_1")</f>
        <v>1914_1</v>
      </c>
    </row>
    <row r="7" spans="1:8" x14ac:dyDescent="0.25">
      <c r="A7">
        <v>2</v>
      </c>
      <c r="B7" t="s">
        <v>48</v>
      </c>
      <c r="C7" t="s">
        <v>151</v>
      </c>
      <c r="D7" s="3" t="s">
        <v>152</v>
      </c>
      <c r="E7" s="20">
        <v>45037</v>
      </c>
      <c r="F7">
        <v>18.994422</v>
      </c>
      <c r="G7">
        <v>50.538980000000002</v>
      </c>
      <c r="H7" s="12" t="str">
        <f>HYPERLINK("https://gridw.home.pl/pub/audyt/Dokumentacja_fotograficzna_kartograficzna/ID_1914/1914_2.jpg","1914_2")</f>
        <v>1914_2</v>
      </c>
    </row>
    <row r="8" spans="1:8" x14ac:dyDescent="0.25">
      <c r="A8">
        <v>3</v>
      </c>
      <c r="B8" t="s">
        <v>48</v>
      </c>
      <c r="C8" t="s">
        <v>151</v>
      </c>
      <c r="D8" s="3" t="s">
        <v>152</v>
      </c>
      <c r="E8" s="20">
        <v>45037</v>
      </c>
      <c r="F8">
        <v>18.997712</v>
      </c>
      <c r="G8">
        <v>50.538435</v>
      </c>
      <c r="H8" s="12" t="str">
        <f>HYPERLINK("https://gridw.home.pl/pub/audyt/Dokumentacja_fotograficzna_kartograficzna/ID_1914/1914_3.jpg","1914_3")</f>
        <v>1914_3</v>
      </c>
    </row>
    <row r="9" spans="1:8" x14ac:dyDescent="0.25">
      <c r="A9">
        <v>4</v>
      </c>
      <c r="B9" t="s">
        <v>48</v>
      </c>
      <c r="C9" t="s">
        <v>151</v>
      </c>
      <c r="D9" s="3" t="s">
        <v>152</v>
      </c>
      <c r="E9" s="20">
        <v>45037</v>
      </c>
      <c r="F9">
        <v>19.028047000000001</v>
      </c>
      <c r="G9">
        <v>50.540475000000001</v>
      </c>
      <c r="H9" s="12" t="str">
        <f>HYPERLINK("https://gridw.home.pl/pub/audyt/Dokumentacja_fotograficzna_kartograficzna/ID_1914/1914_4.jpg","1914_4")</f>
        <v>1914_4</v>
      </c>
    </row>
    <row r="10" spans="1:8" x14ac:dyDescent="0.25">
      <c r="A10">
        <v>5</v>
      </c>
      <c r="B10" t="s">
        <v>48</v>
      </c>
      <c r="C10" t="s">
        <v>151</v>
      </c>
      <c r="D10" s="3" t="s">
        <v>152</v>
      </c>
      <c r="E10" s="20">
        <v>45037</v>
      </c>
      <c r="F10">
        <v>18.995405000000002</v>
      </c>
      <c r="G10">
        <v>50.539389</v>
      </c>
      <c r="H10" s="12" t="str">
        <f>HYPERLINK("https://gridw.home.pl/pub/audyt/Dokumentacja_fotograficzna_kartograficzna/ID_1914/1914_5.jpg","1914_5")</f>
        <v>1914_5</v>
      </c>
    </row>
    <row r="11" spans="1:8" x14ac:dyDescent="0.25">
      <c r="A11">
        <v>6</v>
      </c>
      <c r="B11" t="s">
        <v>48</v>
      </c>
      <c r="C11" t="s">
        <v>151</v>
      </c>
      <c r="D11" s="3" t="s">
        <v>152</v>
      </c>
      <c r="E11" s="20">
        <v>45037</v>
      </c>
      <c r="F11">
        <v>19.001771000000002</v>
      </c>
      <c r="G11">
        <v>50.537782</v>
      </c>
      <c r="H11" s="12" t="str">
        <f>HYPERLINK("https://gridw.home.pl/pub/audyt/Dokumentacja_fotograficzna_kartograficzna/ID_1914/1914_6.jpg","1914_6")</f>
        <v>1914_6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2C5B2B-0369-42CD-A438-81FF879CC35E}"/>
</file>

<file path=customXml/itemProps2.xml><?xml version="1.0" encoding="utf-8"?>
<ds:datastoreItem xmlns:ds="http://schemas.openxmlformats.org/officeDocument/2006/customXml" ds:itemID="{D87A2D57-CB0F-4F4B-AF94-95B5620E7076}"/>
</file>

<file path=customXml/itemProps3.xml><?xml version="1.0" encoding="utf-8"?>
<ds:datastoreItem xmlns:ds="http://schemas.openxmlformats.org/officeDocument/2006/customXml" ds:itemID="{E069EFCC-2755-43D5-89B8-68032116C2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