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03FEA62-37E1-4E5E-8CAA-75A4F70A222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<sst xmlns="http://schemas.openxmlformats.org/spreadsheetml/2006/main" count="211" uniqueCount="173">
  <si>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</si>
  <si>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</si>
  <si>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</si>
  <si>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</si>
  <si>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</si>
  <si>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</si>
  <si>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</si>
  <si>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</si>
  <si>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</si>
  <si>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</si>
  <si>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</si>
  <si>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</si>
  <si>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</si>
  <si>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</si>
  <si>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</si>
  <si>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</si>
  <si>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</si>
  <si>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</si>
  <si>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</si>
  <si>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</si>
  <si>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</si>
  <si>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</si>
  <si>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</si>
  <si>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</si>
  <si>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</si>
  <si>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</si>
  <si>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</si>
  <si>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</si>
  <si>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</si>
  <si>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</si>
  <si>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</si>
  <si>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</si>
  <si>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</si>
  <si>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</si>
  <si>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</si>
  <si>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</si>
  <si>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</si>
  <si>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</si>
  <si>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</si>
  <si>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</si>
  <si>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</si>
  <si>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</si>
  <si>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</si>
  <si>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</si>
  <si>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</si>
  <si>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</si>
  <si>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</si>
  <si>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</si>
  <si>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24-342.14-002</t>
  </si>
  <si>
    <t>2a</t>
  </si>
  <si>
    <t>G</t>
  </si>
  <si>
    <t>342.14</t>
  </si>
  <si>
    <t>Niecka Włoszczowska</t>
  </si>
  <si>
    <t>Dolin i Obniżeń</t>
  </si>
  <si>
    <t>Zalewowych den dolin - akumulacyjne: Równin zalewowych w terenach nizinnych i wyżynnych</t>
  </si>
  <si>
    <t>C.2.3.f</t>
  </si>
  <si>
    <t>Koniecpolski</t>
  </si>
  <si>
    <t>5</t>
  </si>
  <si>
    <t>Niżowy łęg jesionowo-olszowy</t>
  </si>
  <si>
    <t>II.A.27; II.A.23</t>
  </si>
  <si>
    <t>Ziemia Nidziańska i Pinczowska; Ziemia Sieradzka i Wieluńska, Ziemia Opoczyńska</t>
  </si>
  <si>
    <t>Gmina Lelów, Powiat częstochowski; Gmina Koniecpol, Powiat częstochowski; Gmina Szczekociny,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</si>
  <si>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</si>
  <si>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</si>
  <si>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</si>
  <si>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</si>
  <si>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</si>
  <si>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</si>
  <si>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</si>
  <si>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</si>
  <si>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</si>
  <si>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</si>
  <si>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</si>
  <si>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</si>
  <si>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</si>
  <si>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</si>
  <si>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</si>
  <si>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</si>
  <si>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</si>
  <si>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</si>
  <si>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</si>
  <si>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</si>
  <si>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</si>
  <si>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</si>
  <si>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</si>
  <si>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</si>
  <si>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</si>
  <si>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</si>
  <si>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</si>
  <si>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</si>
  <si>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</si>
  <si>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</si>
  <si>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</si>
  <si>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</si>
  <si>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</si>
  <si>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</si>
  <si>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</si>
  <si>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</si>
  <si>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</si>
  <si>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</si>
  <si>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</si>
  <si>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</si>
  <si>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</si>
  <si>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</si>
  <si>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</si>
  <si>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</si>
  <si>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</si>
  <si>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</si>
  <si>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</si>
  <si>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</si>
  <si>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</si>
  <si>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</si>
  <si>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</si>
  <si>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</si>
  <si>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</si>
  <si>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</si>
  <si>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</si>
  <si>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</si>
  <si>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</si>
  <si>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</si>
  <si>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</si>
  <si>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</si>
  <si>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</si>
  <si>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</si>
  <si>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</si>
  <si>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</si>
  <si>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</si>
  <si>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</si>
  <si>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</si>
  <si>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</si>
  <si>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</si>
  <si>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</si>
  <si>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</si>
  <si>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</si>
  <si>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</si>
  <si>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</si>
  <si>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</si>
  <si>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</si>
  <si>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</si>
  <si>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</si>
  <si>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</si>
  <si>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</si>
  <si>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</si>
  <si>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</si>
  <si>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</si>
  <si>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</si>
  <si>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</si>
  <si>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</si>
  <si>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</si>
  <si>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</si>
  <si>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</si>
  <si>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</si>
  <si>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</si>
  <si>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</si>
  <si>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</si>
  <si>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</si>
  <si>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</si>
  <si>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</si>
  <si>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</si>
  <si>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</si>
  <si>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</si>
  <si>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</si>
  <si>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</si>
  <si>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B9</t>
  </si>
  <si>
    <t>B9a</t>
  </si>
  <si>
    <t>funkcja ekologiczna, funkcja ochrony przyrody</t>
  </si>
  <si>
    <t>funkcja produkcji rolnej</t>
  </si>
  <si>
    <t>JK Koniecpol, dolina Pilicy, widok ogólny</t>
  </si>
  <si>
    <t>Jerzy Nita</t>
  </si>
  <si>
    <t>JK Koniecpol, dolina Pilicy, potok Zimna Woda</t>
  </si>
  <si>
    <t>JK Koniecpol, dolina Pilicy, widok ogólny na łąki w dolinie</t>
  </si>
  <si>
    <t>JK Koniecpol, dolina Pilicy, Okołowice</t>
  </si>
  <si>
    <t>JK Koniecpol, dolina Pilicy, rozlewiska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</si>
</sst>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7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88</v>
      </c>
    </row>
    <row r="7" spans="1:5" x14ac:dyDescent="0.25">
      <c r="A7" t="s">
        <v>70</v>
      </c>
      <c r="B7" t="s">
        <v>71</v>
      </c>
      <c r="C7" t="s">
        <v>72</v>
      </c>
      <c r="D7" s="3">
        <v>3.12</v>
      </c>
    </row>
    <row r="8" spans="1:5" x14ac:dyDescent="0.25">
      <c r="A8" t="s">
        <v>76</v>
      </c>
      <c r="B8" t="s">
        <v>77</v>
      </c>
      <c r="C8" t="s">
        <v>78</v>
      </c>
      <c r="D8" s="3">
        <v>0.96</v>
      </c>
    </row>
    <row r="9" spans="1:5" x14ac:dyDescent="0.25">
      <c r="A9" t="s">
        <v>82</v>
      </c>
      <c r="B9" t="s">
        <v>83</v>
      </c>
      <c r="C9" t="s">
        <v>84</v>
      </c>
      <c r="D9" s="3">
        <v>3.8319999999999999</v>
      </c>
    </row>
    <row r="10" spans="1:5" x14ac:dyDescent="0.25">
      <c r="A10" t="s">
        <v>88</v>
      </c>
      <c r="B10" t="s">
        <v>89</v>
      </c>
      <c r="C10" t="s">
        <v>89</v>
      </c>
      <c r="D10" s="3">
        <v>67.528000000000006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0.57799999999999996</v>
      </c>
    </row>
    <row r="12" spans="1:5" x14ac:dyDescent="0.25">
      <c r="A12" t="s">
        <v>98</v>
      </c>
      <c r="B12" t="s">
        <v>99</v>
      </c>
      <c r="C12" t="s">
        <v>100</v>
      </c>
      <c r="D12" s="3">
        <v>2.2530000000000001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0.52300000000000002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1.3919999999999999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13.201000000000001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3.4780000000000002</v>
      </c>
    </row>
    <row r="17" spans="1:4" x14ac:dyDescent="0.25">
      <c r="A17" t="s">
        <v>128</v>
      </c>
      <c r="B17" t="s">
        <v>129</v>
      </c>
      <c r="C17" t="s">
        <v>130</v>
      </c>
      <c r="D17" s="3">
        <v>67.63</v>
      </c>
    </row>
    <row r="18" spans="1:4" x14ac:dyDescent="0.25">
      <c r="A18" t="s">
        <v>134</v>
      </c>
      <c r="B18" t="s">
        <v>135</v>
      </c>
      <c r="C18" t="s">
        <v>136</v>
      </c>
      <c r="D18" s="3">
        <v>2.7</v>
      </c>
    </row>
    <row r="19" spans="1:4" x14ac:dyDescent="0.25">
      <c r="A19" t="s">
        <v>140</v>
      </c>
      <c r="B19" t="s">
        <v>141</v>
      </c>
      <c r="C19" t="s">
        <v>142</v>
      </c>
      <c r="D19" s="3">
        <v>2.597</v>
      </c>
    </row>
    <row r="20" spans="1:4" x14ac:dyDescent="0.25">
      <c r="A20" t="s">
        <v>146</v>
      </c>
      <c r="B20" t="s">
        <v>147</v>
      </c>
      <c r="C20" t="s">
        <v>148</v>
      </c>
      <c r="D20" s="3">
        <v>9.3640000000000008</v>
      </c>
    </row>
    <row r="21" spans="1:4" x14ac:dyDescent="0.25">
      <c r="A21" t="s">
        <v>152</v>
      </c>
      <c r="B21" t="s">
        <v>153</v>
      </c>
      <c r="C21" t="s">
        <v>154</v>
      </c>
      <c r="D21" s="3">
        <v>1.018</v>
      </c>
    </row>
    <row r="22" spans="1:4" x14ac:dyDescent="0.25">
      <c r="A22" t="s">
        <v>158</v>
      </c>
      <c r="B22" t="s">
        <v>159</v>
      </c>
      <c r="C22" t="s">
        <v>159</v>
      </c>
      <c r="D22" s="3">
        <v>1.6020000000000001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 t="s">
        <v>166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3.3283403841025159</v>
      </c>
    </row>
    <row r="6" spans="1:4" x14ac:dyDescent="0.25">
      <c r="A6" t="s">
        <v>73</v>
      </c>
      <c r="B6" t="s">
        <v>74</v>
      </c>
      <c r="C6" t="s">
        <v>75</v>
      </c>
      <c r="D6" s="3">
        <v>-0.31037048253500121</v>
      </c>
    </row>
    <row r="7" spans="1:4" x14ac:dyDescent="0.25">
      <c r="A7" t="s">
        <v>79</v>
      </c>
      <c r="B7" t="s">
        <v>80</v>
      </c>
      <c r="C7" t="s">
        <v>81</v>
      </c>
      <c r="D7" s="3">
        <v>-0.36210493136875815</v>
      </c>
    </row>
    <row r="8" spans="1:4" x14ac:dyDescent="0.25">
      <c r="A8" t="s">
        <v>85</v>
      </c>
      <c r="B8" t="s">
        <v>86</v>
      </c>
      <c r="C8" t="s">
        <v>87</v>
      </c>
      <c r="D8" s="3">
        <v>2.5017215506574406E-2</v>
      </c>
    </row>
    <row r="9" spans="1:4" x14ac:dyDescent="0.25">
      <c r="A9" t="s">
        <v>90</v>
      </c>
      <c r="B9" t="s">
        <v>91</v>
      </c>
      <c r="C9" t="s">
        <v>91</v>
      </c>
      <c r="D9" s="3">
        <v>0.41066785169123399</v>
      </c>
    </row>
    <row r="10" spans="1:4" x14ac:dyDescent="0.25">
      <c r="A10" t="s">
        <v>95</v>
      </c>
      <c r="B10" t="s">
        <v>96</v>
      </c>
      <c r="C10" t="s">
        <v>97</v>
      </c>
      <c r="D10" s="3">
        <v>-0.64403108779221008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-0.64156286381042915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-0.53649794930242578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-0.41141151054858099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-0.28132592119718303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-0.72112820960303814</v>
      </c>
    </row>
    <row r="16" spans="1:4" x14ac:dyDescent="0.25">
      <c r="A16" t="s">
        <v>131</v>
      </c>
      <c r="B16" t="s">
        <v>132</v>
      </c>
      <c r="C16" t="s">
        <v>133</v>
      </c>
      <c r="D16" s="3">
        <v>0.75217774467715093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-0.1837358893697951</v>
      </c>
    </row>
    <row r="18" spans="1:4" x14ac:dyDescent="0.25">
      <c r="A18" t="s">
        <v>143</v>
      </c>
      <c r="B18" t="s">
        <v>144</v>
      </c>
      <c r="C18" t="s">
        <v>145</v>
      </c>
      <c r="D18" s="3">
        <v>0.19339245541429576</v>
      </c>
    </row>
    <row r="19" spans="1:4" x14ac:dyDescent="0.25">
      <c r="A19" t="s">
        <v>149</v>
      </c>
      <c r="B19" t="s">
        <v>150</v>
      </c>
      <c r="C19" t="s">
        <v>151</v>
      </c>
      <c r="D19" s="3">
        <v>1.4807704089111655</v>
      </c>
    </row>
    <row r="20" spans="1:4" x14ac:dyDescent="0.25">
      <c r="A20" t="s">
        <v>155</v>
      </c>
      <c r="B20" t="s">
        <v>156</v>
      </c>
      <c r="C20" t="s">
        <v>157</v>
      </c>
      <c r="D20" s="3">
        <v>-0.4236132972425653</v>
      </c>
    </row>
    <row r="21" spans="1:4" x14ac:dyDescent="0.25">
      <c r="A21" t="s">
        <v>160</v>
      </c>
      <c r="B21" t="s">
        <v>161</v>
      </c>
      <c r="C21" t="s">
        <v>161</v>
      </c>
      <c r="D21" s="3">
        <v>0.19874163668695594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HYPERLINK("http://gridw.home.pl/pub/audyt/Dokumentacja_fotograficzna_kartograficzna/ID_1128/Mapa_ID_1128.jpg","Mapa_ID_1128.jpg")</f>
        <v>Mapa_ID_1128.jpg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167</v>
      </c>
      <c r="D6" s="3" t="s">
        <v>168</v>
      </c>
      <c r="E6" s="20">
        <v>45041</v>
      </c>
      <c r="F6">
        <v>19.672483</v>
      </c>
      <c r="G6">
        <v>50.777419999999999</v>
      </c>
      <c r="H6" s="12" t="str">
        <f>HYPERLINK("https://gridw.home.pl/pub/audyt/Dokumentacja_fotograficzna_kartograficzna/ID_1128/1128_1.jpg","1128_1")</f>
        <v>1128_1</v>
      </c>
    </row>
    <row r="7" spans="1:8" x14ac:dyDescent="0.25">
      <c r="A7">
        <v>2</v>
      </c>
      <c r="B7" t="s">
        <v>48</v>
      </c>
      <c r="C7" t="s">
        <v>169</v>
      </c>
      <c r="D7" s="3" t="s">
        <v>168</v>
      </c>
      <c r="E7" s="20">
        <v>45041</v>
      </c>
      <c r="F7">
        <v>19.701422000000001</v>
      </c>
      <c r="G7">
        <v>50.81897</v>
      </c>
      <c r="H7" s="12" t="str">
        <f>HYPERLINK("https://gridw.home.pl/pub/audyt/Dokumentacja_fotograficzna_kartograficzna/ID_1128/1128_2.jpg","1128_2")</f>
        <v>1128_2</v>
      </c>
    </row>
    <row r="8" spans="1:8" x14ac:dyDescent="0.25">
      <c r="A8">
        <v>3</v>
      </c>
      <c r="B8" t="s">
        <v>48</v>
      </c>
      <c r="C8" t="s">
        <v>170</v>
      </c>
      <c r="D8" s="3" t="s">
        <v>168</v>
      </c>
      <c r="E8" s="20">
        <v>45041</v>
      </c>
      <c r="F8">
        <v>19.669492000000002</v>
      </c>
      <c r="G8">
        <v>50.788367000000001</v>
      </c>
      <c r="H8" s="12" t="str">
        <f>HYPERLINK("https://gridw.home.pl/pub/audyt/Dokumentacja_fotograficzna_kartograficzna/ID_1128/1128_3.jpg","1128_3")</f>
        <v>1128_3</v>
      </c>
    </row>
    <row r="9" spans="1:8" x14ac:dyDescent="0.25">
      <c r="A9">
        <v>4</v>
      </c>
      <c r="B9" t="s">
        <v>48</v>
      </c>
      <c r="C9" t="s">
        <v>170</v>
      </c>
      <c r="D9" s="3" t="s">
        <v>168</v>
      </c>
      <c r="E9" s="20">
        <v>45041</v>
      </c>
      <c r="F9">
        <v>19.697958</v>
      </c>
      <c r="G9">
        <v>50.816215</v>
      </c>
      <c r="H9" s="12" t="str">
        <f>HYPERLINK("https://gridw.home.pl/pub/audyt/Dokumentacja_fotograficzna_kartograficzna/ID_1128/1128_4.jpg","1128_4")</f>
        <v>1128_4</v>
      </c>
    </row>
    <row r="10" spans="1:8" x14ac:dyDescent="0.25">
      <c r="A10">
        <v>5</v>
      </c>
      <c r="B10" t="s">
        <v>48</v>
      </c>
      <c r="C10" t="s">
        <v>171</v>
      </c>
      <c r="D10" s="3" t="s">
        <v>168</v>
      </c>
      <c r="E10" s="20">
        <v>45041</v>
      </c>
      <c r="F10">
        <v>19.705856000000001</v>
      </c>
      <c r="G10">
        <v>50.822414000000002</v>
      </c>
      <c r="H10" s="12" t="str">
        <f>HYPERLINK("https://gridw.home.pl/pub/audyt/Dokumentacja_fotograficzna_kartograficzna/ID_1128/1128_5.jpg","1128_5")</f>
        <v>1128_5</v>
      </c>
    </row>
    <row r="11" spans="1:8" x14ac:dyDescent="0.25">
      <c r="A11">
        <v>6</v>
      </c>
      <c r="B11" t="s">
        <v>48</v>
      </c>
      <c r="C11" t="s">
        <v>172</v>
      </c>
      <c r="D11" s="3" t="s">
        <v>168</v>
      </c>
      <c r="E11" s="20">
        <v>45041</v>
      </c>
      <c r="F11">
        <v>19.712478000000001</v>
      </c>
      <c r="G11">
        <v>50.825670000000002</v>
      </c>
      <c r="H11" s="12" t="str">
        <f>HYPERLINK("https://gridw.home.pl/pub/audyt/Dokumentacja_fotograficzna_kartograficzna/ID_1128/1128_6.jpg","1128_6")</f>
        <v>1128_6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2CC022-D278-461A-B9FB-BB2F155D9C66}"/>
</file>

<file path=customXml/itemProps2.xml><?xml version="1.0" encoding="utf-8"?>
<ds:datastoreItem xmlns:ds="http://schemas.openxmlformats.org/officeDocument/2006/customXml" ds:itemID="{6D919F39-B19C-444C-8695-EFAFCBA7A0EC}"/>
</file>

<file path=customXml/itemProps3.xml><?xml version="1.0" encoding="utf-8"?>
<ds:datastoreItem xmlns:ds="http://schemas.openxmlformats.org/officeDocument/2006/customXml" ds:itemID="{38DB0995-1C26-4DD1-A3CB-EA069F0DF1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