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BB7C9C0-48DA-428D-B954-3A8A609CC88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<sst xmlns="http://schemas.openxmlformats.org/spreadsheetml/2006/main" count="173" uniqueCount="133">
  <si>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</si>
  <si>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</si>
  <si>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</si>
  <si>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</si>
  <si>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</si>
  <si>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</si>
  <si>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</si>
  <si>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</si>
  <si>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</si>
  <si>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</si>
  <si>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</si>
  <si>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</si>
  <si>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</si>
  <si>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</si>
  <si>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</si>
  <si>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</si>
  <si>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</si>
  <si>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</si>
  <si>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</si>
  <si>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</si>
  <si>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</si>
  <si>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</si>
  <si>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</si>
  <si>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</si>
  <si>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</si>
  <si>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</si>
  <si>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</si>
  <si>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</si>
  <si>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</si>
  <si>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</si>
  <si>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</si>
  <si>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</si>
  <si>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</si>
  <si>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</si>
  <si>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</si>
  <si>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</si>
  <si>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</si>
  <si>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</si>
  <si>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</si>
  <si>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</si>
  <si>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</si>
  <si>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</si>
  <si>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</si>
  <si>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</si>
  <si>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</si>
  <si>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</si>
  <si>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</si>
  <si>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</si>
  <si>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24-341.31-015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</si>
  <si>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</si>
  <si>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</si>
  <si>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</si>
  <si>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</si>
  <si>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</si>
  <si>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</si>
  <si>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</si>
  <si>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</si>
  <si>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30; 47</t>
  </si>
  <si>
    <t>Żyzna buczyna sudecka, forma podgórska; Kontynentalne bory mieszane sosnowo-dębowe</t>
  </si>
  <si>
    <t>II.A.25</t>
  </si>
  <si>
    <t>Jura Krakowsko-Częstochowska – część środkowa</t>
  </si>
  <si>
    <t>Gmina Olsztyn, Powiat częstochowski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</si>
  <si>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</si>
  <si>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</si>
  <si>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</si>
  <si>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</si>
  <si>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</si>
  <si>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</si>
  <si>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</si>
  <si>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</si>
  <si>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</si>
  <si>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</si>
  <si>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</si>
  <si>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</si>
  <si>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</si>
  <si>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</si>
  <si>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</si>
  <si>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</si>
  <si>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</si>
  <si>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</si>
  <si>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</si>
  <si>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</si>
  <si>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</si>
  <si>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</si>
  <si>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</si>
  <si>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</si>
  <si>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</si>
  <si>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</si>
  <si>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</si>
  <si>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</si>
  <si>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</si>
  <si>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</si>
  <si>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</si>
  <si>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</si>
  <si>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</si>
  <si>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</si>
  <si>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</si>
  <si>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</si>
  <si>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</si>
  <si>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</si>
  <si>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</si>
  <si>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</si>
  <si>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</si>
  <si>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</si>
  <si>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</si>
  <si>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</si>
  <si>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</si>
  <si>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</si>
  <si>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</si>
  <si>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</si>
  <si>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</si>
  <si>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</si>
  <si>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</si>
  <si>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</si>
  <si>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</si>
  <si>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</si>
  <si>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</si>
  <si>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</si>
  <si>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</si>
  <si>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</si>
  <si>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</si>
  <si>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</si>
  <si>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</si>
  <si>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</si>
  <si>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</si>
  <si>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</si>
  <si>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Olsztyn - szlak - dróżki św Idziego, Szlak Architektury Drewnianej, tradycja wypasu owiec</t>
  </si>
  <si>
    <t>funkcja ochrony przyrody, funkcja ekologiczna</t>
  </si>
  <si>
    <t>funkcja turystyczna, funkcja symboliczna</t>
  </si>
  <si>
    <t>JK wzgórze zamkowe Olsztyn, Ruiny Zamku w Olsztynie</t>
  </si>
  <si>
    <t>Jerzy Nita</t>
  </si>
  <si>
    <t>JK Góra Biakło  w Olsztynie</t>
  </si>
  <si>
    <t>JK wzgórze zamkowe Olsztyn, klm Kielniki, Przymiłowice-Kotysów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</si>
</sst>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4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56</v>
      </c>
    </row>
    <row r="9" spans="1:5" x14ac:dyDescent="0.25">
      <c r="A9" t="s">
        <v>82</v>
      </c>
      <c r="B9" t="s">
        <v>83</v>
      </c>
      <c r="C9" t="s">
        <v>84</v>
      </c>
      <c r="D9" s="3">
        <v>0.6</v>
      </c>
    </row>
    <row r="10" spans="1:5" x14ac:dyDescent="0.25">
      <c r="A10" t="s">
        <v>88</v>
      </c>
      <c r="B10" t="s">
        <v>89</v>
      </c>
      <c r="C10" t="s">
        <v>90</v>
      </c>
      <c r="D10" s="3">
        <v>5.92</v>
      </c>
    </row>
    <row r="11" spans="1:5" x14ac:dyDescent="0.25">
      <c r="A11" t="s">
        <v>94</v>
      </c>
      <c r="B11" t="s">
        <v>95</v>
      </c>
      <c r="C11" t="s">
        <v>95</v>
      </c>
      <c r="D11" s="3">
        <v>0.316</v>
      </c>
    </row>
    <row r="12" spans="1:5" x14ac:dyDescent="0.25">
      <c r="A12" t="s">
        <v>98</v>
      </c>
      <c r="B12" t="s">
        <v>99</v>
      </c>
      <c r="C12" t="s">
        <v>100</v>
      </c>
      <c r="D12" s="3">
        <v>1.137</v>
      </c>
    </row>
    <row r="13" spans="1:5" x14ac:dyDescent="0.25">
      <c r="A13" t="s">
        <v>104</v>
      </c>
      <c r="B13" t="s">
        <v>105</v>
      </c>
      <c r="C13" t="s">
        <v>106</v>
      </c>
      <c r="D13" s="3">
        <v>17.478000000000002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73.509</v>
      </c>
    </row>
    <row r="15" spans="1:5" x14ac:dyDescent="0.25">
      <c r="A15" t="s">
        <v>116</v>
      </c>
      <c r="B15" t="s">
        <v>117</v>
      </c>
      <c r="C15" t="s">
        <v>118</v>
      </c>
      <c r="D15" s="3">
        <v>5.33</v>
      </c>
    </row>
    <row r="16" spans="1:5" x14ac:dyDescent="0.25">
      <c r="A16" t="s">
        <v>122</v>
      </c>
      <c r="B16" t="s">
        <v>123</v>
      </c>
      <c r="C16" t="s">
        <v>123</v>
      </c>
      <c r="D16" s="3">
        <v>1.2030000000000001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72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127</v>
      </c>
      <c r="C8" s="11"/>
    </row>
    <row r="9" spans="1:3" x14ac:dyDescent="0.25">
      <c r="A9" s="1" t="s">
        <v>27</v>
      </c>
      <c r="B9" s="10" t="s">
        <v>128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0.45297110128721113</v>
      </c>
    </row>
    <row r="6" spans="1:4" x14ac:dyDescent="0.25">
      <c r="A6" t="s">
        <v>73</v>
      </c>
      <c r="B6" t="s">
        <v>74</v>
      </c>
      <c r="C6" t="s">
        <v>75</v>
      </c>
      <c r="D6" s="3">
        <v>9.3453862703199511E-2</v>
      </c>
    </row>
    <row r="7" spans="1:4" x14ac:dyDescent="0.25">
      <c r="A7" t="s">
        <v>79</v>
      </c>
      <c r="B7" t="s">
        <v>80</v>
      </c>
      <c r="C7" t="s">
        <v>81</v>
      </c>
      <c r="D7" s="3">
        <v>2.0144562516861746</v>
      </c>
    </row>
    <row r="8" spans="1:4" x14ac:dyDescent="0.25">
      <c r="A8" t="s">
        <v>85</v>
      </c>
      <c r="B8" t="s">
        <v>86</v>
      </c>
      <c r="C8" t="s">
        <v>87</v>
      </c>
      <c r="D8" s="3">
        <v>-0.46804578180973233</v>
      </c>
    </row>
    <row r="9" spans="1:4" x14ac:dyDescent="0.25">
      <c r="A9" t="s">
        <v>91</v>
      </c>
      <c r="B9" t="s">
        <v>92</v>
      </c>
      <c r="C9" t="s">
        <v>93</v>
      </c>
      <c r="D9" s="3">
        <v>0.58305686215415786</v>
      </c>
    </row>
    <row r="10" spans="1:4" x14ac:dyDescent="0.25">
      <c r="A10" t="s">
        <v>96</v>
      </c>
      <c r="B10" t="s">
        <v>97</v>
      </c>
      <c r="C10" t="s">
        <v>97</v>
      </c>
      <c r="D10" s="3">
        <v>-0.75785196090630114</v>
      </c>
    </row>
    <row r="11" spans="1:4" x14ac:dyDescent="0.25">
      <c r="A11" t="s">
        <v>101</v>
      </c>
      <c r="B11" t="s">
        <v>102</v>
      </c>
      <c r="C11" t="s">
        <v>103</v>
      </c>
      <c r="D11" s="3">
        <v>1.483124374584559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-0.25979595716740067</v>
      </c>
    </row>
    <row r="13" spans="1:4" x14ac:dyDescent="0.25">
      <c r="A13" t="s">
        <v>113</v>
      </c>
      <c r="B13" t="s">
        <v>114</v>
      </c>
      <c r="C13" t="s">
        <v>115</v>
      </c>
      <c r="D13" s="3">
        <v>0.31049483818103035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-0.20917761466782753</v>
      </c>
    </row>
    <row r="15" spans="1:4" x14ac:dyDescent="0.25">
      <c r="A15" t="s">
        <v>124</v>
      </c>
      <c r="B15" t="s">
        <v>125</v>
      </c>
      <c r="C15" t="s">
        <v>125</v>
      </c>
      <c r="D15" s="3">
        <v>0.11622503503462994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HYPERLINK("http://gridw.home.pl/pub/audyt/Dokumentacja_fotograficzna_kartograficzna/ID_953/Mapa_ID_953.jpg","Mapa_ID_953.jpg")</f>
        <v>Mapa_ID_953.jpg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45043</v>
      </c>
      <c r="F6">
        <v>19.269715000000001</v>
      </c>
      <c r="G6">
        <v>50.738922000000002</v>
      </c>
      <c r="H6" s="12" t="str">
        <f>HYPERLINK("https://gridw.home.pl/pub/audyt/Dokumentacja_fotograficzna_kartograficzna/ID_953/953_1.jpg","953_1")</f>
        <v>953_1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45043</v>
      </c>
      <c r="F7">
        <v>19.26925</v>
      </c>
      <c r="G7">
        <v>50.739972000000002</v>
      </c>
      <c r="H7" s="12" t="str">
        <f>HYPERLINK("https://gridw.home.pl/pub/audyt/Dokumentacja_fotograficzna_kartograficzna/ID_953/953_2.jpg","953_2")</f>
        <v>953_2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45043</v>
      </c>
      <c r="F8">
        <v>19.268630000000002</v>
      </c>
      <c r="G8">
        <v>50.741923</v>
      </c>
      <c r="H8" s="12" t="str">
        <f>HYPERLINK("https://gridw.home.pl/pub/audyt/Dokumentacja_fotograficzna_kartograficzna/ID_953/953_3.jpg","953_3")</f>
        <v>953_3</v>
      </c>
    </row>
    <row r="9" spans="1:8" x14ac:dyDescent="0.25">
      <c r="A9">
        <v>4</v>
      </c>
      <c r="B9" t="s">
        <v>48</v>
      </c>
      <c r="C9" t="s">
        <v>129</v>
      </c>
      <c r="D9" s="3" t="s">
        <v>130</v>
      </c>
      <c r="E9" s="20">
        <v>45043</v>
      </c>
      <c r="F9">
        <v>19.271419000000002</v>
      </c>
      <c r="G9">
        <v>50.747610999999999</v>
      </c>
      <c r="H9" s="12" t="str">
        <f>HYPERLINK("https://gridw.home.pl/pub/audyt/Dokumentacja_fotograficzna_kartograficzna/ID_953/953_4.jpg","953_4")</f>
        <v>953_4</v>
      </c>
    </row>
    <row r="10" spans="1:8" x14ac:dyDescent="0.25">
      <c r="A10">
        <v>5</v>
      </c>
      <c r="B10" t="s">
        <v>48</v>
      </c>
      <c r="C10" t="s">
        <v>129</v>
      </c>
      <c r="D10" s="3" t="s">
        <v>130</v>
      </c>
      <c r="E10" s="20">
        <v>45043</v>
      </c>
      <c r="F10">
        <v>19.268011000000001</v>
      </c>
      <c r="G10">
        <v>50.743572</v>
      </c>
      <c r="H10" s="12" t="str">
        <f>HYPERLINK("https://gridw.home.pl/pub/audyt/Dokumentacja_fotograficzna_kartograficzna/ID_953/953_5.jpg","953_5")</f>
        <v>953_5</v>
      </c>
    </row>
    <row r="11" spans="1:8" x14ac:dyDescent="0.25">
      <c r="A11">
        <v>6</v>
      </c>
      <c r="B11" t="s">
        <v>48</v>
      </c>
      <c r="C11" t="s">
        <v>129</v>
      </c>
      <c r="D11" s="3" t="s">
        <v>130</v>
      </c>
      <c r="E11" s="20">
        <v>45043</v>
      </c>
      <c r="F11">
        <v>19.267233999999998</v>
      </c>
      <c r="G11">
        <v>50.745671999999999</v>
      </c>
      <c r="H11" s="12" t="str">
        <f>HYPERLINK("https://gridw.home.pl/pub/audyt/Dokumentacja_fotograficzna_kartograficzna/ID_953/953_6.jpg","953_6")</f>
        <v>953_6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5A7507-3457-4F45-A306-91A8A90CF474}"/>
</file>

<file path=customXml/itemProps2.xml><?xml version="1.0" encoding="utf-8"?>
<ds:datastoreItem xmlns:ds="http://schemas.openxmlformats.org/officeDocument/2006/customXml" ds:itemID="{83DF8F81-7C34-489B-99CE-0EF2723613D1}"/>
</file>

<file path=customXml/itemProps3.xml><?xml version="1.0" encoding="utf-8"?>
<ds:datastoreItem xmlns:ds="http://schemas.openxmlformats.org/officeDocument/2006/customXml" ds:itemID="{AE85C8CD-6018-412F-9409-1F92CA3B17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