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037EF605-456E-44B8-8E6E-AE32D3878B0F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C6" i="12"/>
</calcChain>
</file>

<file path=xl/sharedStrings.xml><?xml version="1.0" encoding="utf-8"?>
<sst xmlns="http://schemas.openxmlformats.org/spreadsheetml/2006/main" count="201" uniqueCount="160">
  <si>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</si>
  <si>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</si>
  <si>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</si>
  <si>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</si>
  <si>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</si>
  <si>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</si>
  <si>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</si>
  <si>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</si>
  <si>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</si>
  <si>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</si>
  <si>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</si>
  <si>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</si>
  <si>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</si>
  <si>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</si>
  <si>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</si>
  <si>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</si>
  <si>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</si>
  <si>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</si>
  <si>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</si>
  <si>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</si>
  <si>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</si>
  <si>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</si>
  <si>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</si>
  <si>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</si>
  <si>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</si>
  <si>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</si>
  <si>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</si>
  <si>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</si>
  <si>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</si>
  <si>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</si>
  <si>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</si>
  <si>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</si>
  <si>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</si>
  <si>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</si>
  <si>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</si>
  <si>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</si>
  <si>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</si>
  <si>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</si>
  <si>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</si>
  <si>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</si>
  <si>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</si>
  <si>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</si>
  <si>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</si>
  <si>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</si>
  <si>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</si>
  <si>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</si>
  <si>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</si>
  <si>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</si>
  <si>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24-318.57-006</t>
  </si>
  <si>
    <t>2a</t>
  </si>
  <si>
    <t>G</t>
  </si>
  <si>
    <t>318.57</t>
  </si>
  <si>
    <t>Równina Opolska</t>
  </si>
  <si>
    <t>Dolin i Obniżeń</t>
  </si>
  <si>
    <t>Zalewowych den dolin - akumulacyjne: Równin zalewowych w terenach nizinnych i wyżynnych</t>
  </si>
  <si>
    <t>B.5.3.g</t>
  </si>
  <si>
    <t>Tworoski</t>
  </si>
  <si>
    <t>5; 49</t>
  </si>
  <si>
    <t>Niżowy łęg jesionowo-olszowy; Suboceaniczny bór sosnowy</t>
  </si>
  <si>
    <t>I.E.3</t>
  </si>
  <si>
    <t>Leśny region między Olesnem a Lublincem</t>
  </si>
  <si>
    <t>Gmina Krupski Młyn, Powiat tarnogórski; Gmina Tworóg, Powiat tarnogórski; Gmina Lubliniec, Powiat lubliniecki</t>
  </si>
  <si>
    <t>05.06.2023</t>
  </si>
  <si>
    <t>K. Badora, R. Wróbel</t>
  </si>
  <si>
    <t>1</t>
  </si>
  <si>
    <t>A2</t>
  </si>
  <si>
    <t>A2a</t>
  </si>
  <si>
    <t>1</t>
  </si>
  <si>
    <t>A2</t>
  </si>
  <si>
    <t>A2a</t>
  </si>
  <si>
    <t>2</t>
  </si>
  <si>
    <t>A2</t>
  </si>
  <si>
    <t>A2b</t>
  </si>
  <si>
    <t>2</t>
  </si>
  <si>
    <t>A2</t>
  </si>
  <si>
    <t>A2b</t>
  </si>
  <si>
    <t>3</t>
  </si>
  <si>
    <t>A3</t>
  </si>
  <si>
    <t>A3a</t>
  </si>
  <si>
    <t>3</t>
  </si>
  <si>
    <t>A3</t>
  </si>
  <si>
    <t>A3a</t>
  </si>
  <si>
    <t>4</t>
  </si>
  <si>
    <t>A3</t>
  </si>
  <si>
    <t>A3b</t>
  </si>
  <si>
    <t>4</t>
  </si>
  <si>
    <t>A3</t>
  </si>
  <si>
    <t>A3b</t>
  </si>
  <si>
    <t>5</t>
  </si>
  <si>
    <t>A5</t>
  </si>
  <si>
    <t>5</t>
  </si>
  <si>
    <t>A5</t>
  </si>
  <si>
    <t>6</t>
  </si>
  <si>
    <t>A7</t>
  </si>
  <si>
    <t>A7a</t>
  </si>
  <si>
    <t>6</t>
  </si>
  <si>
    <t>A7</t>
  </si>
  <si>
    <t>A7a</t>
  </si>
  <si>
    <t>7</t>
  </si>
  <si>
    <t>A7</t>
  </si>
  <si>
    <t>A7d</t>
  </si>
  <si>
    <t>7</t>
  </si>
  <si>
    <t>A7</t>
  </si>
  <si>
    <t>A7d</t>
  </si>
  <si>
    <t>8</t>
  </si>
  <si>
    <t>A7</t>
  </si>
  <si>
    <t>A7e</t>
  </si>
  <si>
    <t>8</t>
  </si>
  <si>
    <t>A7</t>
  </si>
  <si>
    <t>A7e</t>
  </si>
  <si>
    <t>9</t>
  </si>
  <si>
    <t>A8</t>
  </si>
  <si>
    <t>A8a</t>
  </si>
  <si>
    <t>9</t>
  </si>
  <si>
    <t>A8</t>
  </si>
  <si>
    <t>A8a</t>
  </si>
  <si>
    <t>10</t>
  </si>
  <si>
    <t>A8</t>
  </si>
  <si>
    <t>A8b</t>
  </si>
  <si>
    <t>10</t>
  </si>
  <si>
    <t>A8</t>
  </si>
  <si>
    <t>A8b</t>
  </si>
  <si>
    <t>11</t>
  </si>
  <si>
    <t>A8</t>
  </si>
  <si>
    <t>A8c</t>
  </si>
  <si>
    <t>11</t>
  </si>
  <si>
    <t>A8</t>
  </si>
  <si>
    <t>A8c</t>
  </si>
  <si>
    <t>12</t>
  </si>
  <si>
    <t>A8</t>
  </si>
  <si>
    <t>A8e</t>
  </si>
  <si>
    <t>12</t>
  </si>
  <si>
    <t>A8</t>
  </si>
  <si>
    <t>A8e</t>
  </si>
  <si>
    <t>13</t>
  </si>
  <si>
    <t>A8</t>
  </si>
  <si>
    <t>A8f</t>
  </si>
  <si>
    <t>13</t>
  </si>
  <si>
    <t>A8</t>
  </si>
  <si>
    <t>A8f</t>
  </si>
  <si>
    <t>14</t>
  </si>
  <si>
    <t>A8</t>
  </si>
  <si>
    <t>A8h</t>
  </si>
  <si>
    <t>14</t>
  </si>
  <si>
    <t>A8</t>
  </si>
  <si>
    <t>A8h</t>
  </si>
  <si>
    <t>15</t>
  </si>
  <si>
    <t>A10</t>
  </si>
  <si>
    <t>15</t>
  </si>
  <si>
    <t>A10</t>
  </si>
  <si>
    <t>1</t>
  </si>
  <si>
    <t>B9</t>
  </si>
  <si>
    <t>B9c</t>
  </si>
  <si>
    <t>funkcja ekologiczna</t>
  </si>
  <si>
    <t>JK prezentująca m. Potępa, rz. Mała Panew</t>
  </si>
  <si>
    <t>Jerzy Nita</t>
  </si>
  <si>
    <t>JK prezentująca m. Potępa,  dol. Małej Panwi</t>
  </si>
  <si>
    <t>JK prezentująca m. Pusta Kuźnica,  dol. Małej Panwi</t>
  </si>
  <si>
    <t>JK prezentująca m. Żyłka, dol. Mała Panew</t>
  </si>
  <si>
    <t>JK prezentująca m. Żyłka,  rz. Mała Panew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</si>
</sst>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91.6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20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</v>
      </c>
    </row>
    <row r="7" spans="1:5" x14ac:dyDescent="0.25">
      <c r="A7" t="s">
        <v>70</v>
      </c>
      <c r="B7" t="s">
        <v>71</v>
      </c>
      <c r="C7" t="s">
        <v>72</v>
      </c>
      <c r="D7" s="3">
        <v>2.54</v>
      </c>
    </row>
    <row r="8" spans="1:5" x14ac:dyDescent="0.25">
      <c r="A8" t="s">
        <v>76</v>
      </c>
      <c r="B8" t="s">
        <v>77</v>
      </c>
      <c r="C8" t="s">
        <v>78</v>
      </c>
      <c r="D8" s="3">
        <v>3.17</v>
      </c>
    </row>
    <row r="9" spans="1:5" x14ac:dyDescent="0.25">
      <c r="A9" t="s">
        <v>82</v>
      </c>
      <c r="B9" t="s">
        <v>83</v>
      </c>
      <c r="C9" t="s">
        <v>84</v>
      </c>
      <c r="D9" s="3">
        <v>19.23</v>
      </c>
    </row>
    <row r="10" spans="1:5" x14ac:dyDescent="0.25">
      <c r="A10" t="s">
        <v>88</v>
      </c>
      <c r="B10" t="s">
        <v>89</v>
      </c>
      <c r="C10" t="s">
        <v>89</v>
      </c>
      <c r="D10" s="3">
        <v>99.983000000000004</v>
      </c>
    </row>
    <row r="11" spans="1:5" x14ac:dyDescent="0.25">
      <c r="A11" t="s">
        <v>92</v>
      </c>
      <c r="B11" t="s">
        <v>93</v>
      </c>
      <c r="C11" t="s">
        <v>94</v>
      </c>
      <c r="D11" s="3">
        <v>5.1589999999999998</v>
      </c>
    </row>
    <row r="12" spans="1:5" x14ac:dyDescent="0.25">
      <c r="A12" t="s">
        <v>98</v>
      </c>
      <c r="B12" t="s">
        <v>99</v>
      </c>
      <c r="C12" t="s">
        <v>100</v>
      </c>
      <c r="D12" s="3">
        <v>1.081</v>
      </c>
    </row>
    <row r="13" spans="1:5" x14ac:dyDescent="0.25">
      <c r="A13" t="s">
        <v>104</v>
      </c>
      <c r="B13" t="s">
        <v>105</v>
      </c>
      <c r="C13" t="s">
        <v>106</v>
      </c>
      <c r="D13" s="3">
        <v>2.887</v>
      </c>
    </row>
    <row r="14" spans="1:5" x14ac:dyDescent="0.25">
      <c r="A14" t="s">
        <v>110</v>
      </c>
      <c r="B14" t="s">
        <v>111</v>
      </c>
      <c r="C14" t="s">
        <v>112</v>
      </c>
      <c r="D14" s="3">
        <v>31.82</v>
      </c>
    </row>
    <row r="15" spans="1:5" x14ac:dyDescent="0.25">
      <c r="A15" t="s">
        <v>116</v>
      </c>
      <c r="B15" t="s">
        <v>117</v>
      </c>
      <c r="C15" t="s">
        <v>118</v>
      </c>
      <c r="D15" s="3">
        <v>10.481999999999999</v>
      </c>
    </row>
    <row r="16" spans="1:5" x14ac:dyDescent="0.25">
      <c r="A16" t="s">
        <v>122</v>
      </c>
      <c r="B16" t="s">
        <v>123</v>
      </c>
      <c r="C16" t="s">
        <v>124</v>
      </c>
      <c r="D16" s="3">
        <v>45.887</v>
      </c>
    </row>
    <row r="17" spans="1:4" x14ac:dyDescent="0.25">
      <c r="A17" t="s">
        <v>128</v>
      </c>
      <c r="B17" t="s">
        <v>129</v>
      </c>
      <c r="C17" t="s">
        <v>130</v>
      </c>
      <c r="D17" s="3">
        <v>5.6059999999999999</v>
      </c>
    </row>
    <row r="18" spans="1:4" x14ac:dyDescent="0.25">
      <c r="A18" t="s">
        <v>134</v>
      </c>
      <c r="B18" t="s">
        <v>135</v>
      </c>
      <c r="C18" t="s">
        <v>136</v>
      </c>
      <c r="D18" s="3">
        <v>5.7089999999999996</v>
      </c>
    </row>
    <row r="19" spans="1:4" x14ac:dyDescent="0.25">
      <c r="A19" t="s">
        <v>140</v>
      </c>
      <c r="B19" t="s">
        <v>141</v>
      </c>
      <c r="C19" t="s">
        <v>142</v>
      </c>
      <c r="D19" s="3">
        <v>0.496</v>
      </c>
    </row>
    <row r="20" spans="1:4" x14ac:dyDescent="0.25">
      <c r="A20" t="s">
        <v>146</v>
      </c>
      <c r="B20" t="s">
        <v>147</v>
      </c>
      <c r="C20" t="s">
        <v>147</v>
      </c>
      <c r="D20" s="3">
        <v>1.889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150</v>
      </c>
      <c r="B6" t="s">
        <v>151</v>
      </c>
      <c r="C6" t="s">
        <v>152</v>
      </c>
      <c r="D6" s="3">
        <v>0.51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17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153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9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-0.4363137626491696</v>
      </c>
    </row>
    <row r="6" spans="1:4" x14ac:dyDescent="0.25">
      <c r="A6" t="s">
        <v>73</v>
      </c>
      <c r="B6" t="s">
        <v>74</v>
      </c>
      <c r="C6" t="s">
        <v>75</v>
      </c>
      <c r="D6" s="3">
        <v>-0.42227827805302981</v>
      </c>
    </row>
    <row r="7" spans="1:4" x14ac:dyDescent="0.25">
      <c r="A7" t="s">
        <v>79</v>
      </c>
      <c r="B7" t="s">
        <v>80</v>
      </c>
      <c r="C7" t="s">
        <v>81</v>
      </c>
      <c r="D7" s="3">
        <v>8.1641269321579737E-2</v>
      </c>
    </row>
    <row r="8" spans="1:4" x14ac:dyDescent="0.25">
      <c r="A8" t="s">
        <v>85</v>
      </c>
      <c r="B8" t="s">
        <v>86</v>
      </c>
      <c r="C8" t="s">
        <v>87</v>
      </c>
      <c r="D8" s="3">
        <v>3.3056771062426837</v>
      </c>
    </row>
    <row r="9" spans="1:4" x14ac:dyDescent="0.25">
      <c r="A9" t="s">
        <v>90</v>
      </c>
      <c r="B9" t="s">
        <v>91</v>
      </c>
      <c r="C9" t="s">
        <v>91</v>
      </c>
      <c r="D9" s="3">
        <v>1.2729477001633136</v>
      </c>
    </row>
    <row r="10" spans="1:4" x14ac:dyDescent="0.25">
      <c r="A10" t="s">
        <v>95</v>
      </c>
      <c r="B10" t="s">
        <v>96</v>
      </c>
      <c r="C10" t="s">
        <v>97</v>
      </c>
      <c r="D10" s="3">
        <v>0.58192920364708334</v>
      </c>
    </row>
    <row r="11" spans="1:4" x14ac:dyDescent="0.25">
      <c r="A11" t="s">
        <v>101</v>
      </c>
      <c r="B11" t="s">
        <v>102</v>
      </c>
      <c r="C11" t="s">
        <v>103</v>
      </c>
      <c r="D11" s="3">
        <v>0.68980819403180915</v>
      </c>
    </row>
    <row r="12" spans="1:4" x14ac:dyDescent="0.25">
      <c r="A12" t="s">
        <v>107</v>
      </c>
      <c r="B12" t="s">
        <v>108</v>
      </c>
      <c r="C12" t="s">
        <v>109</v>
      </c>
      <c r="D12" s="3">
        <v>0.76776833659507093</v>
      </c>
    </row>
    <row r="13" spans="1:4" x14ac:dyDescent="0.25">
      <c r="A13" t="s">
        <v>113</v>
      </c>
      <c r="B13" t="s">
        <v>114</v>
      </c>
      <c r="C13" t="s">
        <v>115</v>
      </c>
      <c r="D13" s="3">
        <v>1.1231990472346614</v>
      </c>
    </row>
    <row r="14" spans="1:4" x14ac:dyDescent="0.25">
      <c r="A14" t="s">
        <v>119</v>
      </c>
      <c r="B14" t="s">
        <v>120</v>
      </c>
      <c r="C14" t="s">
        <v>121</v>
      </c>
      <c r="D14" s="3">
        <v>-0.39665794703097967</v>
      </c>
    </row>
    <row r="15" spans="1:4" x14ac:dyDescent="0.25">
      <c r="A15" t="s">
        <v>125</v>
      </c>
      <c r="B15" t="s">
        <v>126</v>
      </c>
      <c r="C15" t="s">
        <v>127</v>
      </c>
      <c r="D15" s="3">
        <v>-0.35746335535075424</v>
      </c>
    </row>
    <row r="16" spans="1:4" x14ac:dyDescent="0.25">
      <c r="A16" t="s">
        <v>131</v>
      </c>
      <c r="B16" t="s">
        <v>132</v>
      </c>
      <c r="C16" t="s">
        <v>133</v>
      </c>
      <c r="D16" s="3">
        <v>0.24992868276891653</v>
      </c>
    </row>
    <row r="17" spans="1:4" x14ac:dyDescent="0.25">
      <c r="A17" t="s">
        <v>137</v>
      </c>
      <c r="B17" t="s">
        <v>138</v>
      </c>
      <c r="C17" t="s">
        <v>139</v>
      </c>
      <c r="D17" s="3">
        <v>1.6033098082917911</v>
      </c>
    </row>
    <row r="18" spans="1:4" x14ac:dyDescent="0.25">
      <c r="A18" t="s">
        <v>143</v>
      </c>
      <c r="B18" t="s">
        <v>144</v>
      </c>
      <c r="C18" t="s">
        <v>145</v>
      </c>
      <c r="D18" s="3">
        <v>-0.62206797591198937</v>
      </c>
    </row>
    <row r="19" spans="1:4" x14ac:dyDescent="0.25">
      <c r="A19" t="s">
        <v>148</v>
      </c>
      <c r="B19" t="s">
        <v>149</v>
      </c>
      <c r="C19" t="s">
        <v>149</v>
      </c>
      <c r="D19" s="3">
        <v>1.0353337418373847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HYPERLINK("http://gridw.home.pl/pub/audyt/Dokumentacja_fotograficzna_kartograficzna/ID_32/Mapa_ID_32.jpg","Mapa_ID_32.jpg")</f>
        <v>Mapa_ID_32.jpg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2"/>
  <sheetViews>
    <sheetView tabSelected="1" workbookViewId="0">
      <selection activeCell="A6" sqref="A6:H12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154</v>
      </c>
      <c r="D6" s="3" t="s">
        <v>155</v>
      </c>
      <c r="E6" s="20">
        <v>45037</v>
      </c>
      <c r="F6">
        <v>18.657615</v>
      </c>
      <c r="G6">
        <v>50.570045</v>
      </c>
      <c r="H6" s="12" t="str">
        <f>HYPERLINK("https://gridw.home.pl/pub/audyt/Dokumentacja_fotograficzna_kartograficzna/ID_32/32_1.jpg","32_1")</f>
        <v>32_1</v>
      </c>
    </row>
    <row r="7" spans="1:8" x14ac:dyDescent="0.25">
      <c r="A7">
        <v>2</v>
      </c>
      <c r="B7" t="s">
        <v>48</v>
      </c>
      <c r="C7" t="s">
        <v>156</v>
      </c>
      <c r="D7" s="3" t="s">
        <v>155</v>
      </c>
      <c r="E7" s="20">
        <v>45037</v>
      </c>
      <c r="F7">
        <v>18.661859</v>
      </c>
      <c r="G7">
        <v>50.570675000000001</v>
      </c>
      <c r="H7" s="12" t="str">
        <f>HYPERLINK("https://gridw.home.pl/pub/audyt/Dokumentacja_fotograficzna_kartograficzna/ID_32/32_2.jpg","32_2")</f>
        <v>32_2</v>
      </c>
    </row>
    <row r="8" spans="1:8" x14ac:dyDescent="0.25">
      <c r="A8">
        <v>3</v>
      </c>
      <c r="B8" t="s">
        <v>48</v>
      </c>
      <c r="C8" t="s">
        <v>157</v>
      </c>
      <c r="D8" s="3" t="s">
        <v>155</v>
      </c>
      <c r="E8" s="20">
        <v>45037</v>
      </c>
      <c r="F8">
        <v>18.700443</v>
      </c>
      <c r="G8">
        <v>50.586446000000002</v>
      </c>
      <c r="H8" s="12" t="str">
        <f>HYPERLINK("https://gridw.home.pl/pub/audyt/Dokumentacja_fotograficzna_kartograficzna/ID_32/32_3.jpg","32_3")</f>
        <v>32_3</v>
      </c>
    </row>
    <row r="9" spans="1:8" x14ac:dyDescent="0.25">
      <c r="A9">
        <v>4</v>
      </c>
      <c r="B9" t="s">
        <v>48</v>
      </c>
      <c r="C9" t="s">
        <v>158</v>
      </c>
      <c r="D9" s="3" t="s">
        <v>155</v>
      </c>
      <c r="E9" s="20">
        <v>45037</v>
      </c>
      <c r="F9">
        <v>18.680187</v>
      </c>
      <c r="G9">
        <v>50.582832000000003</v>
      </c>
      <c r="H9" s="12" t="str">
        <f>HYPERLINK("https://gridw.home.pl/pub/audyt/Dokumentacja_fotograficzna_kartograficzna/ID_32/32_4.jpg","32_4")</f>
        <v>32_4</v>
      </c>
    </row>
    <row r="10" spans="1:8" x14ac:dyDescent="0.25">
      <c r="A10">
        <v>5</v>
      </c>
      <c r="B10" t="s">
        <v>48</v>
      </c>
      <c r="C10" t="s">
        <v>159</v>
      </c>
      <c r="D10" s="3" t="s">
        <v>155</v>
      </c>
      <c r="E10" s="20">
        <v>45037</v>
      </c>
      <c r="F10">
        <v>18.678101000000002</v>
      </c>
      <c r="G10">
        <v>50.582492000000002</v>
      </c>
      <c r="H10" s="12" t="str">
        <f>HYPERLINK("https://gridw.home.pl/pub/audyt/Dokumentacja_fotograficzna_kartograficzna/ID_32/32_5.jpg","32_5")</f>
        <v>32_5</v>
      </c>
    </row>
    <row r="11" spans="1:8" x14ac:dyDescent="0.25">
      <c r="A11">
        <v>6</v>
      </c>
      <c r="B11" t="s">
        <v>48</v>
      </c>
      <c r="C11" t="s">
        <v>158</v>
      </c>
      <c r="D11" s="3" t="s">
        <v>155</v>
      </c>
      <c r="E11" s="20">
        <v>45037</v>
      </c>
      <c r="F11">
        <v>18.678464000000002</v>
      </c>
      <c r="G11">
        <v>50.583919000000002</v>
      </c>
      <c r="H11" s="12" t="str">
        <f>HYPERLINK("https://gridw.home.pl/pub/audyt/Dokumentacja_fotograficzna_kartograficzna/ID_32/32_6.jpg","32_6")</f>
        <v>32_6</v>
      </c>
    </row>
    <row r="12" spans="1:8" x14ac:dyDescent="0.25">
      <c r="A12">
        <v>7</v>
      </c>
      <c r="B12" t="s">
        <v>48</v>
      </c>
      <c r="C12" t="s">
        <v>158</v>
      </c>
      <c r="D12" s="3" t="s">
        <v>155</v>
      </c>
      <c r="E12" s="20">
        <v>45037</v>
      </c>
      <c r="F12">
        <v>18.678235000000001</v>
      </c>
      <c r="G12">
        <v>50.584820000000001</v>
      </c>
      <c r="H12" s="12" t="str">
        <f>HYPERLINK("https://gridw.home.pl/pub/audyt/Dokumentacja_fotograficzna_kartograficzna/ID_32/32_7.jpg","32_7")</f>
        <v>32_7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4B96F95-6387-48D8-8C27-105E3E7689B3}"/>
</file>

<file path=customXml/itemProps2.xml><?xml version="1.0" encoding="utf-8"?>
<ds:datastoreItem xmlns:ds="http://schemas.openxmlformats.org/officeDocument/2006/customXml" ds:itemID="{5A4E8803-A3F1-4C1B-84DE-3D6FBC4BB5B2}"/>
</file>

<file path=customXml/itemProps3.xml><?xml version="1.0" encoding="utf-8"?>
<ds:datastoreItem xmlns:ds="http://schemas.openxmlformats.org/officeDocument/2006/customXml" ds:itemID="{D61DFD78-AA4D-4EF0-9E3B-FFCC9A4B949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